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456" windowHeight="9396"/>
  </bookViews>
  <sheets>
    <sheet name="Пети разред" sheetId="3" r:id="rId1"/>
    <sheet name="Шести разред" sheetId="12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definedNames>
    <definedName name="_xlnm.Print_Area" localSheetId="6">'Авио моделарство'!$A$1:$W$45</definedName>
    <definedName name="_xlnm.Print_Area" localSheetId="4">'Ауто моделарство'!$A$1:$X$45</definedName>
    <definedName name="_xlnm.Print_Area" localSheetId="5">'Бродо моделарство'!$A$1:$V$45</definedName>
    <definedName name="_xlnm.Print_Area" localSheetId="3">'Осми разред'!$A$1:$V$44</definedName>
    <definedName name="_xlnm.Print_Area" localSheetId="0">'Пети разред'!$A$1:$W$45</definedName>
    <definedName name="_xlnm.Print_Area" localSheetId="7">'Ракетно моделарство'!$A$1:$X$45</definedName>
    <definedName name="_xlnm.Print_Area" localSheetId="2">'Седми разред '!$A$1:$W$44</definedName>
    <definedName name="_xlnm.Print_Area" localSheetId="1">'Шести разред'!$A$1:$W$44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3" l="1"/>
  <c r="W15" i="3"/>
  <c r="W16" i="3"/>
  <c r="W17" i="3"/>
  <c r="W18" i="3"/>
  <c r="W19" i="3"/>
  <c r="W20" i="3"/>
  <c r="W21" i="3"/>
  <c r="W22" i="3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14" i="6"/>
  <c r="W15" i="6"/>
  <c r="W16" i="6"/>
  <c r="W17" i="6"/>
  <c r="W18" i="6"/>
  <c r="W19" i="6"/>
  <c r="T13" i="6" l="1"/>
  <c r="T13" i="10" l="1"/>
  <c r="U17" i="8" l="1"/>
  <c r="T44" i="12"/>
  <c r="T43" i="12"/>
  <c r="T42" i="12"/>
  <c r="V41" i="12"/>
  <c r="T41" i="12"/>
  <c r="T40" i="12"/>
  <c r="T39" i="12"/>
  <c r="V38" i="12"/>
  <c r="T38" i="12"/>
  <c r="T37" i="12"/>
  <c r="T36" i="12"/>
  <c r="V35" i="12"/>
  <c r="W35" i="12" s="1"/>
  <c r="T35" i="12"/>
  <c r="T34" i="12"/>
  <c r="T33" i="12"/>
  <c r="T32" i="12"/>
  <c r="T31" i="12"/>
  <c r="T30" i="12"/>
  <c r="T29" i="12"/>
  <c r="T28" i="12"/>
  <c r="V28" i="12" s="1"/>
  <c r="W28" i="12" s="1"/>
  <c r="T27" i="12"/>
  <c r="T26" i="12"/>
  <c r="V25" i="12"/>
  <c r="T25" i="12"/>
  <c r="T24" i="12"/>
  <c r="T23" i="12"/>
  <c r="V22" i="12"/>
  <c r="T22" i="12"/>
  <c r="T21" i="12"/>
  <c r="V21" i="12" s="1"/>
  <c r="T20" i="12"/>
  <c r="T19" i="12"/>
  <c r="V19" i="12" s="1"/>
  <c r="T18" i="12"/>
  <c r="V18" i="12" s="1"/>
  <c r="T16" i="12"/>
  <c r="V16" i="12" s="1"/>
  <c r="T17" i="12"/>
  <c r="V17" i="12" s="1"/>
  <c r="T11" i="12"/>
  <c r="V11" i="12" s="1"/>
  <c r="T12" i="12"/>
  <c r="V12" i="12" s="1"/>
  <c r="V15" i="12"/>
  <c r="T13" i="12"/>
  <c r="V13" i="12" s="1"/>
  <c r="T14" i="12"/>
  <c r="V14" i="12" s="1"/>
  <c r="U45" i="11"/>
  <c r="W45" i="11" s="1"/>
  <c r="U44" i="11"/>
  <c r="U43" i="11"/>
  <c r="U42" i="11"/>
  <c r="W42" i="11" s="1"/>
  <c r="U41" i="11"/>
  <c r="U40" i="11"/>
  <c r="U39" i="11"/>
  <c r="U38" i="11"/>
  <c r="U37" i="11"/>
  <c r="U36" i="11"/>
  <c r="U35" i="11"/>
  <c r="U34" i="11"/>
  <c r="W34" i="11" s="1"/>
  <c r="U33" i="11"/>
  <c r="U32" i="11"/>
  <c r="U31" i="11"/>
  <c r="U30" i="11"/>
  <c r="W30" i="11" s="1"/>
  <c r="U29" i="11"/>
  <c r="U28" i="11"/>
  <c r="U27" i="11"/>
  <c r="U26" i="11"/>
  <c r="W26" i="11" s="1"/>
  <c r="U25" i="11"/>
  <c r="U24" i="11"/>
  <c r="U23" i="11"/>
  <c r="U22" i="11"/>
  <c r="W22" i="11" s="1"/>
  <c r="U21" i="11"/>
  <c r="U20" i="11"/>
  <c r="U19" i="11"/>
  <c r="U18" i="11"/>
  <c r="W18" i="11" s="1"/>
  <c r="U17" i="11"/>
  <c r="W17" i="11" s="1"/>
  <c r="U16" i="11"/>
  <c r="U15" i="11"/>
  <c r="U14" i="11"/>
  <c r="W14" i="11" s="1"/>
  <c r="U13" i="11"/>
  <c r="U12" i="11"/>
  <c r="U11" i="11"/>
  <c r="W11" i="11" s="1"/>
  <c r="T45" i="10"/>
  <c r="T44" i="10"/>
  <c r="T43" i="10"/>
  <c r="T42" i="10"/>
  <c r="V42" i="10" s="1"/>
  <c r="T41" i="10"/>
  <c r="T40" i="10"/>
  <c r="V40" i="10" s="1"/>
  <c r="T39" i="10"/>
  <c r="V39" i="10" s="1"/>
  <c r="W39" i="10" s="1"/>
  <c r="T38" i="10"/>
  <c r="V38" i="10" s="1"/>
  <c r="T37" i="10"/>
  <c r="V37" i="10" s="1"/>
  <c r="T36" i="10"/>
  <c r="T35" i="10"/>
  <c r="V35" i="10" s="1"/>
  <c r="W35" i="10" s="1"/>
  <c r="T34" i="10"/>
  <c r="V34" i="10" s="1"/>
  <c r="T33" i="10"/>
  <c r="V33" i="10" s="1"/>
  <c r="T32" i="10"/>
  <c r="T31" i="10"/>
  <c r="T30" i="10"/>
  <c r="V30" i="10" s="1"/>
  <c r="T29" i="10"/>
  <c r="T28" i="10"/>
  <c r="T27" i="10"/>
  <c r="V27" i="10" s="1"/>
  <c r="T26" i="10"/>
  <c r="V26" i="10" s="1"/>
  <c r="T25" i="10"/>
  <c r="T24" i="10"/>
  <c r="T23" i="10"/>
  <c r="V23" i="10" s="1"/>
  <c r="T22" i="10"/>
  <c r="V22" i="10" s="1"/>
  <c r="T21" i="10"/>
  <c r="T20" i="10"/>
  <c r="V20" i="10" s="1"/>
  <c r="T19" i="10"/>
  <c r="V19" i="10" s="1"/>
  <c r="T18" i="10"/>
  <c r="V18" i="10" s="1"/>
  <c r="T17" i="10"/>
  <c r="T16" i="10"/>
  <c r="T15" i="10"/>
  <c r="V15" i="10" s="1"/>
  <c r="T14" i="10"/>
  <c r="T11" i="10"/>
  <c r="V11" i="10" s="1"/>
  <c r="T12" i="10"/>
  <c r="V12" i="10" s="1"/>
  <c r="V13" i="10"/>
  <c r="S45" i="9"/>
  <c r="U45" i="9" s="1"/>
  <c r="S44" i="9"/>
  <c r="U44" i="9" s="1"/>
  <c r="V44" i="9" s="1"/>
  <c r="S43" i="9"/>
  <c r="S42" i="9"/>
  <c r="U42" i="9" s="1"/>
  <c r="V42" i="9" s="1"/>
  <c r="S41" i="9"/>
  <c r="U41" i="9" s="1"/>
  <c r="S40" i="9"/>
  <c r="U40" i="9" s="1"/>
  <c r="V40" i="9" s="1"/>
  <c r="S39" i="9"/>
  <c r="S38" i="9"/>
  <c r="U38" i="9" s="1"/>
  <c r="V38" i="9" s="1"/>
  <c r="S37" i="9"/>
  <c r="U37" i="9" s="1"/>
  <c r="S36" i="9"/>
  <c r="S35" i="9"/>
  <c r="U35" i="9" s="1"/>
  <c r="S34" i="9"/>
  <c r="U34" i="9" s="1"/>
  <c r="V34" i="9" s="1"/>
  <c r="S33" i="9"/>
  <c r="U33" i="9" s="1"/>
  <c r="S32" i="9"/>
  <c r="U32" i="9" s="1"/>
  <c r="V32" i="9" s="1"/>
  <c r="S31" i="9"/>
  <c r="S30" i="9"/>
  <c r="U30" i="9" s="1"/>
  <c r="V30" i="9" s="1"/>
  <c r="S29" i="9"/>
  <c r="U29" i="9" s="1"/>
  <c r="S28" i="9"/>
  <c r="U28" i="9" s="1"/>
  <c r="V28" i="9" s="1"/>
  <c r="S27" i="9"/>
  <c r="U27" i="9" s="1"/>
  <c r="S26" i="9"/>
  <c r="U26" i="9" s="1"/>
  <c r="V26" i="9" s="1"/>
  <c r="U25" i="9"/>
  <c r="S25" i="9"/>
  <c r="S24" i="9"/>
  <c r="U24" i="9" s="1"/>
  <c r="S23" i="9"/>
  <c r="S22" i="9"/>
  <c r="U22" i="9" s="1"/>
  <c r="V22" i="9" s="1"/>
  <c r="S21" i="9"/>
  <c r="U21" i="9" s="1"/>
  <c r="S20" i="9"/>
  <c r="U20" i="9" s="1"/>
  <c r="V20" i="9" s="1"/>
  <c r="S19" i="9"/>
  <c r="U19" i="9" s="1"/>
  <c r="S18" i="9"/>
  <c r="U18" i="9" s="1"/>
  <c r="V18" i="9" s="1"/>
  <c r="S17" i="9"/>
  <c r="S16" i="9"/>
  <c r="U16" i="9" s="1"/>
  <c r="V16" i="9" s="1"/>
  <c r="S15" i="9"/>
  <c r="S14" i="9"/>
  <c r="U14" i="9" s="1"/>
  <c r="V14" i="9" s="1"/>
  <c r="S12" i="9"/>
  <c r="U12" i="9" s="1"/>
  <c r="S11" i="9"/>
  <c r="U11" i="9" s="1"/>
  <c r="S13" i="9"/>
  <c r="U45" i="8"/>
  <c r="U44" i="8"/>
  <c r="U43" i="8"/>
  <c r="U42" i="8"/>
  <c r="W42" i="8" s="1"/>
  <c r="W41" i="8"/>
  <c r="U41" i="8"/>
  <c r="U40" i="8"/>
  <c r="U39" i="8"/>
  <c r="U38" i="8"/>
  <c r="W38" i="8" s="1"/>
  <c r="U37" i="8"/>
  <c r="U36" i="8"/>
  <c r="U35" i="8"/>
  <c r="U34" i="8"/>
  <c r="W34" i="8" s="1"/>
  <c r="U33" i="8"/>
  <c r="U32" i="8"/>
  <c r="U31" i="8"/>
  <c r="U30" i="8"/>
  <c r="W30" i="8" s="1"/>
  <c r="U29" i="8"/>
  <c r="U28" i="8"/>
  <c r="U27" i="8"/>
  <c r="W27" i="8" s="1"/>
  <c r="U26" i="8"/>
  <c r="W26" i="8" s="1"/>
  <c r="U25" i="8"/>
  <c r="W25" i="8" s="1"/>
  <c r="U24" i="8"/>
  <c r="U23" i="8"/>
  <c r="U22" i="8"/>
  <c r="U21" i="8"/>
  <c r="W21" i="8" s="1"/>
  <c r="U20" i="8"/>
  <c r="U19" i="8"/>
  <c r="U18" i="8"/>
  <c r="U14" i="8"/>
  <c r="U15" i="8"/>
  <c r="U12" i="8"/>
  <c r="U16" i="8"/>
  <c r="W16" i="8" s="1"/>
  <c r="U13" i="8"/>
  <c r="W13" i="8" s="1"/>
  <c r="U11" i="8"/>
  <c r="S44" i="7"/>
  <c r="U44" i="7" s="1"/>
  <c r="S43" i="7"/>
  <c r="S42" i="7"/>
  <c r="S41" i="7"/>
  <c r="U41" i="7" s="1"/>
  <c r="S40" i="7"/>
  <c r="S39" i="7"/>
  <c r="S38" i="7"/>
  <c r="U38" i="7" s="1"/>
  <c r="S37" i="7"/>
  <c r="S36" i="7"/>
  <c r="U36" i="7" s="1"/>
  <c r="S35" i="7"/>
  <c r="S34" i="7"/>
  <c r="U34" i="7" s="1"/>
  <c r="S33" i="7"/>
  <c r="S32" i="7"/>
  <c r="U32" i="7" s="1"/>
  <c r="S31" i="7"/>
  <c r="U31" i="7" s="1"/>
  <c r="S30" i="7"/>
  <c r="U30" i="7" s="1"/>
  <c r="S29" i="7"/>
  <c r="U29" i="7" s="1"/>
  <c r="S28" i="7"/>
  <c r="S27" i="7"/>
  <c r="S26" i="7"/>
  <c r="S25" i="7"/>
  <c r="U25" i="7" s="1"/>
  <c r="S24" i="7"/>
  <c r="S23" i="7"/>
  <c r="S22" i="7"/>
  <c r="U22" i="7" s="1"/>
  <c r="S21" i="7"/>
  <c r="S20" i="7"/>
  <c r="S19" i="7"/>
  <c r="U19" i="7" s="1"/>
  <c r="S18" i="7"/>
  <c r="U18" i="7" s="1"/>
  <c r="S17" i="7"/>
  <c r="S16" i="7"/>
  <c r="S15" i="7"/>
  <c r="S12" i="7"/>
  <c r="U12" i="7" s="1"/>
  <c r="S14" i="7"/>
  <c r="U14" i="7" s="1"/>
  <c r="S11" i="7"/>
  <c r="S13" i="7"/>
  <c r="U13" i="7" s="1"/>
  <c r="T44" i="6"/>
  <c r="T43" i="6"/>
  <c r="T42" i="6"/>
  <c r="V42" i="6" s="1"/>
  <c r="T41" i="6"/>
  <c r="T40" i="6"/>
  <c r="V40" i="6" s="1"/>
  <c r="T39" i="6"/>
  <c r="V39" i="6" s="1"/>
  <c r="T38" i="6"/>
  <c r="V38" i="6" s="1"/>
  <c r="T37" i="6"/>
  <c r="V37" i="6" s="1"/>
  <c r="T36" i="6"/>
  <c r="V36" i="6" s="1"/>
  <c r="T35" i="6"/>
  <c r="V35" i="6" s="1"/>
  <c r="T34" i="6"/>
  <c r="T33" i="6"/>
  <c r="T32" i="6"/>
  <c r="V32" i="6" s="1"/>
  <c r="T31" i="6"/>
  <c r="T30" i="6"/>
  <c r="T29" i="6"/>
  <c r="V29" i="6" s="1"/>
  <c r="T28" i="6"/>
  <c r="V28" i="6" s="1"/>
  <c r="T27" i="6"/>
  <c r="V27" i="6" s="1"/>
  <c r="T26" i="6"/>
  <c r="T25" i="6"/>
  <c r="T24" i="6"/>
  <c r="V24" i="6" s="1"/>
  <c r="T23" i="6"/>
  <c r="T22" i="6"/>
  <c r="V22" i="6" s="1"/>
  <c r="T21" i="6"/>
  <c r="T20" i="6"/>
  <c r="V20" i="6" s="1"/>
  <c r="T19" i="6"/>
  <c r="T18" i="6"/>
  <c r="V18" i="6" s="1"/>
  <c r="T16" i="6"/>
  <c r="V16" i="6" s="1"/>
  <c r="V13" i="6"/>
  <c r="T17" i="6"/>
  <c r="T12" i="6"/>
  <c r="V12" i="6" s="1"/>
  <c r="T11" i="6"/>
  <c r="T15" i="6"/>
  <c r="V15" i="6" s="1"/>
  <c r="T14" i="6"/>
  <c r="V14" i="6" s="1"/>
  <c r="T11" i="3"/>
  <c r="V11" i="3" s="1"/>
  <c r="T40" i="3"/>
  <c r="V40" i="3" s="1"/>
  <c r="W40" i="3" s="1"/>
  <c r="T45" i="3"/>
  <c r="V45" i="3" s="1"/>
  <c r="T44" i="3"/>
  <c r="T43" i="3"/>
  <c r="T42" i="3"/>
  <c r="V42" i="3" s="1"/>
  <c r="T41" i="3"/>
  <c r="T39" i="3"/>
  <c r="V39" i="3" s="1"/>
  <c r="T38" i="3"/>
  <c r="V38" i="3" s="1"/>
  <c r="T37" i="3"/>
  <c r="V37" i="3" s="1"/>
  <c r="T36" i="3"/>
  <c r="V36" i="3" s="1"/>
  <c r="T35" i="3"/>
  <c r="V35" i="3" s="1"/>
  <c r="T34" i="3"/>
  <c r="V34" i="3" s="1"/>
  <c r="T33" i="3"/>
  <c r="V33" i="3" s="1"/>
  <c r="T32" i="3"/>
  <c r="V32" i="3" s="1"/>
  <c r="T31" i="3"/>
  <c r="V31" i="3" s="1"/>
  <c r="T30" i="3"/>
  <c r="T29" i="3"/>
  <c r="T28" i="3"/>
  <c r="V28" i="3" s="1"/>
  <c r="T27" i="3"/>
  <c r="V27" i="3" s="1"/>
  <c r="T26" i="3"/>
  <c r="T25" i="3"/>
  <c r="T24" i="3"/>
  <c r="T23" i="3"/>
  <c r="V23" i="3" s="1"/>
  <c r="T22" i="3"/>
  <c r="T21" i="3"/>
  <c r="T20" i="3"/>
  <c r="T13" i="3"/>
  <c r="T15" i="3"/>
  <c r="V15" i="3" s="1"/>
  <c r="T12" i="3"/>
  <c r="V12" i="3" s="1"/>
  <c r="T18" i="3"/>
  <c r="T16" i="3"/>
  <c r="T19" i="3"/>
  <c r="V19" i="3" s="1"/>
  <c r="T14" i="3"/>
  <c r="T17" i="3"/>
  <c r="W27" i="12" l="1"/>
  <c r="W31" i="12"/>
  <c r="V32" i="12"/>
  <c r="W32" i="12" s="1"/>
  <c r="W26" i="12"/>
  <c r="V23" i="12"/>
  <c r="V39" i="12"/>
  <c r="W39" i="12" s="1"/>
  <c r="W33" i="12"/>
  <c r="W34" i="12"/>
  <c r="V26" i="12"/>
  <c r="V29" i="12"/>
  <c r="W29" i="12" s="1"/>
  <c r="V42" i="12"/>
  <c r="W42" i="12" s="1"/>
  <c r="W30" i="12"/>
  <c r="V36" i="12"/>
  <c r="W36" i="12" s="1"/>
  <c r="W43" i="12"/>
  <c r="V20" i="12"/>
  <c r="V27" i="12"/>
  <c r="V30" i="12"/>
  <c r="V33" i="12"/>
  <c r="V43" i="12"/>
  <c r="V24" i="12"/>
  <c r="W37" i="12"/>
  <c r="V40" i="12"/>
  <c r="W40" i="12" s="1"/>
  <c r="W44" i="12"/>
  <c r="V31" i="12"/>
  <c r="V34" i="12"/>
  <c r="V37" i="12"/>
  <c r="V44" i="12"/>
  <c r="W38" i="12"/>
  <c r="W41" i="12"/>
  <c r="V31" i="7"/>
  <c r="U23" i="7"/>
  <c r="V23" i="7" s="1"/>
  <c r="V44" i="7"/>
  <c r="V32" i="7"/>
  <c r="U16" i="7"/>
  <c r="V16" i="7" s="1"/>
  <c r="U27" i="7"/>
  <c r="V27" i="7" s="1"/>
  <c r="V36" i="7"/>
  <c r="U40" i="7"/>
  <c r="V40" i="7" s="1"/>
  <c r="U24" i="7"/>
  <c r="V24" i="7" s="1"/>
  <c r="V19" i="7"/>
  <c r="U20" i="7"/>
  <c r="V20" i="7" s="1"/>
  <c r="U28" i="7"/>
  <c r="V28" i="7" s="1"/>
  <c r="W42" i="6"/>
  <c r="W35" i="6"/>
  <c r="W28" i="6"/>
  <c r="W36" i="6"/>
  <c r="V43" i="6"/>
  <c r="W43" i="6" s="1"/>
  <c r="V44" i="6"/>
  <c r="W44" i="6" s="1"/>
  <c r="V11" i="6"/>
  <c r="W39" i="6"/>
  <c r="V19" i="6"/>
  <c r="V17" i="6"/>
  <c r="V23" i="6"/>
  <c r="W23" i="6" s="1"/>
  <c r="V31" i="6"/>
  <c r="W31" i="6" s="1"/>
  <c r="W27" i="6"/>
  <c r="W20" i="6"/>
  <c r="W24" i="6"/>
  <c r="W32" i="6"/>
  <c r="W40" i="6"/>
  <c r="W41" i="11"/>
  <c r="X41" i="11" s="1"/>
  <c r="X45" i="11"/>
  <c r="W15" i="11"/>
  <c r="X15" i="11" s="1"/>
  <c r="W23" i="11"/>
  <c r="X23" i="11" s="1"/>
  <c r="W31" i="11"/>
  <c r="X31" i="11" s="1"/>
  <c r="W39" i="11"/>
  <c r="X39" i="11" s="1"/>
  <c r="W25" i="11"/>
  <c r="X25" i="11" s="1"/>
  <c r="W33" i="11"/>
  <c r="X33" i="11" s="1"/>
  <c r="X17" i="11"/>
  <c r="W19" i="11"/>
  <c r="X19" i="11" s="1"/>
  <c r="W27" i="11"/>
  <c r="X27" i="11" s="1"/>
  <c r="W35" i="11"/>
  <c r="X35" i="11" s="1"/>
  <c r="W43" i="11"/>
  <c r="X43" i="11" s="1"/>
  <c r="W13" i="11"/>
  <c r="X13" i="11" s="1"/>
  <c r="W21" i="11"/>
  <c r="X21" i="11" s="1"/>
  <c r="W29" i="11"/>
  <c r="X29" i="11" s="1"/>
  <c r="W37" i="11"/>
  <c r="X37" i="11" s="1"/>
  <c r="W38" i="11"/>
  <c r="X38" i="11" s="1"/>
  <c r="X14" i="11"/>
  <c r="X18" i="11"/>
  <c r="X22" i="11"/>
  <c r="X26" i="11"/>
  <c r="X30" i="11"/>
  <c r="X34" i="11"/>
  <c r="X42" i="11"/>
  <c r="W12" i="11"/>
  <c r="X11" i="11" s="1"/>
  <c r="W16" i="11"/>
  <c r="X16" i="11" s="1"/>
  <c r="W20" i="11"/>
  <c r="X20" i="11" s="1"/>
  <c r="W24" i="11"/>
  <c r="X24" i="11" s="1"/>
  <c r="W28" i="11"/>
  <c r="X28" i="11" s="1"/>
  <c r="W32" i="11"/>
  <c r="X32" i="11" s="1"/>
  <c r="W36" i="11"/>
  <c r="X36" i="11" s="1"/>
  <c r="W40" i="11"/>
  <c r="X40" i="11" s="1"/>
  <c r="W44" i="11"/>
  <c r="X44" i="11" s="1"/>
  <c r="V45" i="10"/>
  <c r="W45" i="10" s="1"/>
  <c r="V44" i="10"/>
  <c r="W44" i="10" s="1"/>
  <c r="W40" i="10"/>
  <c r="W27" i="10"/>
  <c r="V41" i="10"/>
  <c r="W41" i="10" s="1"/>
  <c r="W15" i="10"/>
  <c r="V21" i="10"/>
  <c r="W21" i="10" s="1"/>
  <c r="V28" i="10"/>
  <c r="W28" i="10" s="1"/>
  <c r="W29" i="10"/>
  <c r="W36" i="10"/>
  <c r="W13" i="10"/>
  <c r="W23" i="10"/>
  <c r="V29" i="10"/>
  <c r="V36" i="10"/>
  <c r="V43" i="10"/>
  <c r="W43" i="10" s="1"/>
  <c r="V16" i="10"/>
  <c r="W16" i="10" s="1"/>
  <c r="W37" i="10"/>
  <c r="W33" i="10"/>
  <c r="V17" i="10"/>
  <c r="W17" i="10" s="1"/>
  <c r="V24" i="10"/>
  <c r="W24" i="10" s="1"/>
  <c r="V31" i="10"/>
  <c r="W31" i="10" s="1"/>
  <c r="W20" i="10"/>
  <c r="W12" i="10"/>
  <c r="W19" i="10"/>
  <c r="V25" i="10"/>
  <c r="W25" i="10" s="1"/>
  <c r="V32" i="10"/>
  <c r="W32" i="10" s="1"/>
  <c r="W11" i="10"/>
  <c r="X41" i="8"/>
  <c r="X21" i="8"/>
  <c r="V14" i="10"/>
  <c r="W14" i="10" s="1"/>
  <c r="W18" i="10"/>
  <c r="W22" i="10"/>
  <c r="W26" i="10"/>
  <c r="W30" i="10"/>
  <c r="W34" i="10"/>
  <c r="W38" i="10"/>
  <c r="W42" i="10"/>
  <c r="U36" i="9"/>
  <c r="V36" i="9" s="1"/>
  <c r="V24" i="9"/>
  <c r="V25" i="9"/>
  <c r="V37" i="9"/>
  <c r="V41" i="9"/>
  <c r="U17" i="9"/>
  <c r="V17" i="9" s="1"/>
  <c r="V21" i="9"/>
  <c r="V33" i="9"/>
  <c r="V45" i="9"/>
  <c r="V29" i="9"/>
  <c r="U13" i="9"/>
  <c r="V13" i="9" s="1"/>
  <c r="U23" i="9"/>
  <c r="V23" i="9" s="1"/>
  <c r="U31" i="9"/>
  <c r="V31" i="9" s="1"/>
  <c r="U43" i="9"/>
  <c r="V43" i="9" s="1"/>
  <c r="V19" i="9"/>
  <c r="V27" i="9"/>
  <c r="V35" i="9"/>
  <c r="U15" i="9"/>
  <c r="V15" i="9" s="1"/>
  <c r="U39" i="9"/>
  <c r="V39" i="9" s="1"/>
  <c r="W37" i="8"/>
  <c r="X37" i="8" s="1"/>
  <c r="W29" i="8"/>
  <c r="X29" i="8" s="1"/>
  <c r="X25" i="8"/>
  <c r="W33" i="8"/>
  <c r="X33" i="8" s="1"/>
  <c r="W14" i="8"/>
  <c r="X14" i="8" s="1"/>
  <c r="X30" i="8"/>
  <c r="W23" i="8"/>
  <c r="X23" i="8" s="1"/>
  <c r="W45" i="8"/>
  <c r="X45" i="8" s="1"/>
  <c r="X34" i="8"/>
  <c r="X38" i="8"/>
  <c r="X42" i="8"/>
  <c r="W18" i="8"/>
  <c r="X18" i="8" s="1"/>
  <c r="X26" i="8"/>
  <c r="W12" i="8"/>
  <c r="W19" i="8"/>
  <c r="X19" i="8" s="1"/>
  <c r="W31" i="8"/>
  <c r="X31" i="8" s="1"/>
  <c r="W35" i="8"/>
  <c r="X35" i="8" s="1"/>
  <c r="W43" i="8"/>
  <c r="X43" i="8" s="1"/>
  <c r="X27" i="8"/>
  <c r="W17" i="8"/>
  <c r="W15" i="8"/>
  <c r="X16" i="8" s="1"/>
  <c r="W20" i="8"/>
  <c r="X20" i="8" s="1"/>
  <c r="W24" i="8"/>
  <c r="X24" i="8" s="1"/>
  <c r="W28" i="8"/>
  <c r="X28" i="8" s="1"/>
  <c r="W32" i="8"/>
  <c r="X32" i="8" s="1"/>
  <c r="W36" i="8"/>
  <c r="X36" i="8" s="1"/>
  <c r="W40" i="8"/>
  <c r="X40" i="8" s="1"/>
  <c r="W44" i="8"/>
  <c r="X44" i="8" s="1"/>
  <c r="W22" i="8"/>
  <c r="X22" i="8" s="1"/>
  <c r="W11" i="8"/>
  <c r="X11" i="8" s="1"/>
  <c r="W39" i="8"/>
  <c r="X39" i="8" s="1"/>
  <c r="U17" i="7"/>
  <c r="V17" i="7" s="1"/>
  <c r="V25" i="7"/>
  <c r="V41" i="7"/>
  <c r="U37" i="7"/>
  <c r="V37" i="7" s="1"/>
  <c r="V29" i="7"/>
  <c r="U42" i="7"/>
  <c r="V42" i="7" s="1"/>
  <c r="U26" i="7"/>
  <c r="V26" i="7" s="1"/>
  <c r="V18" i="7"/>
  <c r="V22" i="7"/>
  <c r="V30" i="7"/>
  <c r="V34" i="7"/>
  <c r="V38" i="7"/>
  <c r="U33" i="7"/>
  <c r="V33" i="7" s="1"/>
  <c r="U21" i="7"/>
  <c r="V21" i="7" s="1"/>
  <c r="U11" i="7"/>
  <c r="V14" i="7" s="1"/>
  <c r="U15" i="7"/>
  <c r="V15" i="7" s="1"/>
  <c r="U35" i="7"/>
  <c r="V35" i="7" s="1"/>
  <c r="U39" i="7"/>
  <c r="V39" i="7" s="1"/>
  <c r="U43" i="7"/>
  <c r="V43" i="7" s="1"/>
  <c r="V41" i="6"/>
  <c r="W41" i="6" s="1"/>
  <c r="W37" i="6"/>
  <c r="V25" i="6"/>
  <c r="W25" i="6" s="1"/>
  <c r="W29" i="6"/>
  <c r="V34" i="6"/>
  <c r="W34" i="6" s="1"/>
  <c r="W22" i="6"/>
  <c r="W38" i="6"/>
  <c r="V30" i="6"/>
  <c r="W30" i="6" s="1"/>
  <c r="V21" i="6"/>
  <c r="W21" i="6" s="1"/>
  <c r="V33" i="6"/>
  <c r="W33" i="6" s="1"/>
  <c r="V26" i="6"/>
  <c r="W26" i="6" s="1"/>
  <c r="W35" i="3"/>
  <c r="W36" i="3"/>
  <c r="V18" i="3"/>
  <c r="V25" i="3"/>
  <c r="W25" i="3" s="1"/>
  <c r="V41" i="3"/>
  <c r="W41" i="3" s="1"/>
  <c r="V29" i="3"/>
  <c r="W29" i="3" s="1"/>
  <c r="W37" i="3"/>
  <c r="V44" i="3"/>
  <c r="W44" i="3" s="1"/>
  <c r="W33" i="3"/>
  <c r="W28" i="3"/>
  <c r="V21" i="3"/>
  <c r="W32" i="3"/>
  <c r="W39" i="3"/>
  <c r="V14" i="3"/>
  <c r="V17" i="3"/>
  <c r="W45" i="3"/>
  <c r="V26" i="3"/>
  <c r="W26" i="3" s="1"/>
  <c r="W42" i="3"/>
  <c r="V30" i="3"/>
  <c r="W30" i="3" s="1"/>
  <c r="W34" i="3"/>
  <c r="V43" i="3"/>
  <c r="W43" i="3" s="1"/>
  <c r="V16" i="3"/>
  <c r="W23" i="3"/>
  <c r="W27" i="3"/>
  <c r="V22" i="3"/>
  <c r="V13" i="3"/>
  <c r="W31" i="3"/>
  <c r="W38" i="3"/>
  <c r="V20" i="3"/>
  <c r="V24" i="3"/>
  <c r="W24" i="3" s="1"/>
  <c r="V12" i="7" l="1"/>
  <c r="V12" i="9"/>
  <c r="X15" i="8"/>
  <c r="X17" i="8"/>
  <c r="V11" i="7"/>
  <c r="X12" i="11"/>
  <c r="V11" i="9"/>
  <c r="X13" i="8"/>
  <c r="X12" i="8"/>
</calcChain>
</file>

<file path=xl/sharedStrings.xml><?xml version="1.0" encoding="utf-8"?>
<sst xmlns="http://schemas.openxmlformats.org/spreadsheetml/2006/main" count="678" uniqueCount="173">
  <si>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</si>
  <si>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</si>
  <si>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</si>
  <si>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</si>
  <si>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</si>
  <si>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</si>
  <si>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</si>
  <si>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>Језик на коме ученик ради тест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</si>
  <si>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</si>
  <si>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</si>
  <si>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</si>
  <si>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</si>
  <si>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</si>
  <si>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</si>
  <si>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</si>
  <si>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0 - 1,5</t>
  </si>
  <si>
    <t>0 - 3</t>
  </si>
  <si>
    <t>0 - 12</t>
  </si>
  <si>
    <t>0 - 5</t>
  </si>
  <si>
    <t>5 или 10</t>
  </si>
  <si>
    <t>Излаже течно и сигурно</t>
  </si>
  <si>
    <t>Користи речник прилагођен техници</t>
  </si>
  <si>
    <t>Разуме тему о којој прича</t>
  </si>
  <si>
    <t>Завршно излагање такмичара</t>
  </si>
  <si>
    <t>Практичан рад</t>
  </si>
  <si>
    <t>Укупн бодова на практичном раду</t>
  </si>
  <si>
    <t>0 - 50</t>
  </si>
  <si>
    <t>0 - 1</t>
  </si>
  <si>
    <t>0 - 2</t>
  </si>
  <si>
    <t>Тест знања</t>
  </si>
  <si>
    <t>Укупно бодова</t>
  </si>
  <si>
    <t>0 - 100</t>
  </si>
  <si>
    <t>Пласман</t>
  </si>
  <si>
    <t>Рад по задатку</t>
  </si>
  <si>
    <t>ДРУШТВО ПЕДАГОГА ТЕХНИЧКЕ КУЛТУРЕ СРБИЈЕ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</si>
  <si>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</si>
  <si>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</si>
  <si>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</si>
  <si>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>V разред</t>
  </si>
  <si>
    <t>VI разред</t>
  </si>
  <si>
    <t>VII разред</t>
  </si>
  <si>
    <t>Електротехничка шема</t>
  </si>
  <si>
    <t>Практични рад одговара приложеној електротехничкој/електронској шеми</t>
  </si>
  <si>
    <t>VIII разред</t>
  </si>
  <si>
    <t>0 - 7</t>
  </si>
  <si>
    <t xml:space="preserve"> Организација радног места током рада. Правилна употреба алата и опреме  (свака ставка носи 1,5 бод) 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</si>
  <si>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</si>
  <si>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>0 - 6</t>
  </si>
  <si>
    <t xml:space="preserve">АУТО МОДЕЛАРСТВО   </t>
  </si>
  <si>
    <t xml:space="preserve">БРОДО МОДЕЛАРСТВО   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</si>
  <si>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</si>
  <si>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0 или 3</t>
  </si>
  <si>
    <t xml:space="preserve">Рад делимично завршен – 5 бодова 
Рад потпуно завршен – 10 бодова </t>
  </si>
  <si>
    <t>0 - 15</t>
  </si>
  <si>
    <t xml:space="preserve">АВИО МОДЕЛАРСТВО   </t>
  </si>
  <si>
    <t>0 - 14</t>
  </si>
  <si>
    <t xml:space="preserve">РАКЕТНО МОДЕЛАРСТВО   </t>
  </si>
  <si>
    <t>0 - 9</t>
  </si>
  <si>
    <t>Разред</t>
  </si>
  <si>
    <t>Наводи примере примене производа у
реалном животу</t>
  </si>
  <si>
    <t xml:space="preserve">ОКРУЖНО ТАКМИЧЕЊЕ УЧЕНИКА ОСНОВНИХ ШКОЛА ИЗ ТЕХНИКЕ И ТЕХНОЛОГИЈЕ ШКОЛСКА 2025 / 2026. година                     </t>
  </si>
  <si>
    <t>Прецизно сечење картона-хамера:- картон исечен по нацртаним линијама, исечене линије су праве. (свака непрецизно исечена ивица 1 бод мање)</t>
  </si>
  <si>
    <t>Савијање делова каросерије (минимум 6 делова): - прецизност савијања, - изглед ивица каросерије модела (свака грешка 1 бод мање)</t>
  </si>
  <si>
    <t>Прецизно спојени делови / ивице модела уредно залепљене. (свака неуредно залепљена ивица 1 бод мање - видљивост остатака лепка, криво или погрешно залепљена ивица)</t>
  </si>
  <si>
    <t>Каросерија постављена и учвршћена на модел аута – прецизност и чврстоћа (свака грешка 1 бод мање)</t>
  </si>
  <si>
    <t>0 - 8</t>
  </si>
  <si>
    <t>Рад делимично завршен – 5 бодова
Рад потпуно завршен – 10 бодова</t>
  </si>
  <si>
    <t>Лепљење фурнира на бочне стране модела брода (прецизност лепљења) (свака грешка 1 бод мање)</t>
  </si>
  <si>
    <t>Финоћа обраде – брушење залепљеног фурнира - ивице обрађене (наоштрене), (свака грешка 1 бод мање)</t>
  </si>
  <si>
    <t>Наводи примере примене модела у реалном
животу</t>
  </si>
  <si>
    <t>Брушење делова за спајање, прецизност обраде.(свака грешка 1 бод мање)</t>
  </si>
  <si>
    <t>Спајање делова, лепљење - чврстоћа везе, свака
грешка 1 бод мање</t>
  </si>
  <si>
    <t>Мерење распона крила, максимални распон крила је 300mm (свака два милиметара преко дозвољене мере по 1 бод мање)</t>
  </si>
  <si>
    <t>Мерење висине ушке крила (контрола се врши на основу одступања од плана/тех.црт. који ученик мора имати код себе пре почетка такмичења) 1mm – 1 бод мање</t>
  </si>
  <si>
    <t>0 - 17</t>
  </si>
  <si>
    <t>Наводи примере примене модела у реалном животу</t>
  </si>
  <si>
    <t xml:space="preserve">Лепљење стабилизатора: контрола по правцу (погледом) сваки до 2 бода стабилизатору   </t>
  </si>
  <si>
    <t>Савијање траке – стримера и правилно монтирање (провера издувавањем – ако се трака заглави и не отвори и рашири у потпуности не добијају се бодови за овај део)</t>
  </si>
  <si>
    <t>Лепљење стабилизатора: чврстоћа споја (контрола лаганим померањем) сваки до 3 бода</t>
  </si>
  <si>
    <t>Чврстоћа споја траке и канапа</t>
  </si>
  <si>
    <t>Повезани сви делови чврсто (труп, трака, врх ракете) провера издувавањем и лаганим трзајем – сваки део по 4 бода</t>
  </si>
  <si>
    <t>0 - 10</t>
  </si>
  <si>
    <t>Јеремић Љубица</t>
  </si>
  <si>
    <t>Десанка Максимовић</t>
  </si>
  <si>
    <t>Горњи Милановац</t>
  </si>
  <si>
    <t xml:space="preserve">Моравички </t>
  </si>
  <si>
    <t>Бојовић Славица</t>
  </si>
  <si>
    <t>српски</t>
  </si>
  <si>
    <t>Петровић Дуња</t>
  </si>
  <si>
    <t>Момчило Настасијевић</t>
  </si>
  <si>
    <t>Марковић Милош</t>
  </si>
  <si>
    <t>Јоксић Страхиња</t>
  </si>
  <si>
    <t>Радојичић Владета</t>
  </si>
  <si>
    <t>Ђенерал Марко Ђ. Катанић</t>
  </si>
  <si>
    <t>Бресница</t>
  </si>
  <si>
    <t>Чачак</t>
  </si>
  <si>
    <t>Бојовић Бојана</t>
  </si>
  <si>
    <t>Смајовић Богдан</t>
  </si>
  <si>
    <t>Свети Сава</t>
  </si>
  <si>
    <t>Мајсторовић Виолета</t>
  </si>
  <si>
    <t>Гуговић Тијана</t>
  </si>
  <si>
    <t>Ремовић Вишња</t>
  </si>
  <si>
    <t>Милинко Кушић</t>
  </si>
  <si>
    <t>Ивањица</t>
  </si>
  <si>
    <t>Јовићевић Зорица</t>
  </si>
  <si>
    <t>Богдановић Ема</t>
  </si>
  <si>
    <t>Кирило Савић</t>
  </si>
  <si>
    <t>Александар Петровић</t>
  </si>
  <si>
    <t>Пунишић Сара</t>
  </si>
  <si>
    <t>Наташа Филиповић</t>
  </si>
  <si>
    <t>Драмићанин Сања</t>
  </si>
  <si>
    <t>Моравички</t>
  </si>
  <si>
    <t>Грујовић Данијела</t>
  </si>
  <si>
    <t>Маринковић Лука</t>
  </si>
  <si>
    <t>Аничић Радован</t>
  </si>
  <si>
    <t>Александра Димитријевић</t>
  </si>
  <si>
    <t>Папић Марија</t>
  </si>
  <si>
    <t>Иво Андрић</t>
  </si>
  <si>
    <t>Прањани</t>
  </si>
  <si>
    <t>Лечић Драгана</t>
  </si>
  <si>
    <t>Крањ Александар I</t>
  </si>
  <si>
    <t>Даниловић Весна</t>
  </si>
  <si>
    <t>Машић Страхиња</t>
  </si>
  <si>
    <t>Оташевић Николија</t>
  </si>
  <si>
    <t>Танаско Рајић</t>
  </si>
  <si>
    <t>Дромњаковић Слађана</t>
  </si>
  <si>
    <t>Трмчић Исидора</t>
  </si>
  <si>
    <t>Томовић Наталија</t>
  </si>
  <si>
    <t>Вук Караџић</t>
  </si>
  <si>
    <t>Иконић Душица</t>
  </si>
  <si>
    <t>Танкосић Богдан</t>
  </si>
  <si>
    <t>Бабић Милоје</t>
  </si>
  <si>
    <t>Радишић Радица</t>
  </si>
  <si>
    <t>Мисини Денијел</t>
  </si>
  <si>
    <t>Краљ Александар I</t>
  </si>
  <si>
    <t>Вранић Душица</t>
  </si>
  <si>
    <t>Томић Маја</t>
  </si>
  <si>
    <t>Јечменић Николина</t>
  </si>
  <si>
    <t>Марковић Рада</t>
  </si>
  <si>
    <t>Ненадић Ива</t>
  </si>
  <si>
    <t>Јовичић Никодина</t>
  </si>
  <si>
    <t>Стевановић Новак</t>
  </si>
  <si>
    <t>Јеликић Мирјана</t>
  </si>
  <si>
    <t>Сретен Лазаревић</t>
  </si>
  <si>
    <t>Прилике</t>
  </si>
  <si>
    <t>Митровић Мирјана</t>
  </si>
  <si>
    <t>Лишанин Ања</t>
  </si>
  <si>
    <t>Ковачевић Тамара</t>
  </si>
  <si>
    <t>Глишић Милева</t>
  </si>
  <si>
    <t>Вранић Ивона</t>
  </si>
  <si>
    <t>Јевтовић Сара</t>
  </si>
  <si>
    <t>Прлинчевић Алекса</t>
  </si>
  <si>
    <t>Париповић Драган</t>
  </si>
  <si>
    <t>Марковић Вељко</t>
  </si>
  <si>
    <t>Божовић Давид</t>
  </si>
  <si>
    <t>Филиповић Наташа</t>
  </si>
  <si>
    <t>Тошовић Милан</t>
  </si>
  <si>
    <t>Парезановић Милош</t>
  </si>
  <si>
    <t>Стаменић Елена</t>
  </si>
  <si>
    <t>Милоњић Дуња</t>
  </si>
  <si>
    <t>Јанковић Михаило</t>
  </si>
  <si>
    <t>Симеуновић Неда</t>
  </si>
  <si>
    <t>Миленовић Сања</t>
  </si>
  <si>
    <t>Миливојевић Теодор</t>
  </si>
  <si>
    <t>Грујовић Александар</t>
  </si>
  <si>
    <t>Богдановић Јована</t>
  </si>
  <si>
    <t>Бајовић Данило</t>
  </si>
  <si>
    <t>Јовићевић Павле</t>
  </si>
  <si>
    <t>Ћурчић Петар</t>
  </si>
  <si>
    <t>Јевтовић Бисенија</t>
  </si>
  <si>
    <t>Школа домаћин: Кирило Савић Ивањица</t>
  </si>
  <si>
    <t>датум: 14. 03. 2026. године</t>
  </si>
  <si>
    <t>Мисини Дариан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</si>
</sst>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charset val="238"/>
    </font>
    <font>
      <b/>
      <sz val="14"/>
      <color theme="1"/>
      <name val="Calibri"/>
      <charset val="238"/>
    </font>
    <font>
      <b/>
      <sz val="14"/>
      <color rgb="FF000000"/>
      <name val="Calibri"/>
      <charset val="238"/>
    </font>
    <font>
      <b/>
      <sz val="11"/>
      <color rgb="FF1F1F1F"/>
      <name val="Arial"/>
      <charset val="238"/>
    </font>
    <font>
      <b/>
      <sz val="11"/>
      <color rgb="FF000000"/>
      <name val="Calibri"/>
      <charset val="238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F1F1F"/>
      <name val="Arial"/>
      <family val="2"/>
    </font>
    <font>
      <b/>
      <sz val="14"/>
      <color rgb="FF000000"/>
      <name val="Calibri"/>
      <family val="2"/>
    </font>
    <font>
      <b/>
      <sz val="12"/>
      <color rgb="FF1F1F1F"/>
      <name val="Arial"/>
      <family val="2"/>
    </font>
    <font>
      <b/>
      <sz val="12"/>
      <color rgb="FF1F1F1F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1F1F1F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left" vertical="center" textRotation="90" wrapText="1"/>
      <protection locked="0"/>
    </xf>
    <xf numFmtId="0" fontId="3" fillId="0" borderId="32" xfId="0" applyFont="1" applyBorder="1" applyAlignment="1" applyProtection="1">
      <alignment horizontal="center" vertical="center" textRotation="90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31" xfId="0" applyFont="1" applyBorder="1" applyAlignment="1" applyProtection="1">
      <alignment horizontal="left" vertical="center" textRotation="90" wrapText="1"/>
      <protection locked="0"/>
    </xf>
    <xf numFmtId="0" fontId="10" fillId="0" borderId="31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 textRotation="90" wrapText="1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textRotation="90" wrapText="1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28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 textRotation="90" wrapText="1"/>
      <protection locked="0"/>
    </xf>
    <xf numFmtId="0" fontId="3" fillId="0" borderId="16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textRotation="90"/>
      <protection locked="0"/>
    </xf>
    <xf numFmtId="0" fontId="3" fillId="0" borderId="15" xfId="0" applyFont="1" applyBorder="1" applyAlignment="1" applyProtection="1">
      <alignment horizontal="center" vertical="center" textRotation="90"/>
      <protection locked="0"/>
    </xf>
    <xf numFmtId="0" fontId="3" fillId="0" borderId="19" xfId="0" applyFont="1" applyBorder="1" applyAlignment="1" applyProtection="1">
      <alignment horizontal="center" vertical="center" textRotation="90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zoomScale="50" zoomScaleNormal="50" workbookViewId="0">
      <selection activeCell="Z19" sqref="Z19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31.88671875" style="14" customWidth="1"/>
    <col min="4" max="4" width="29.44140625" style="14" customWidth="1"/>
    <col min="5" max="5" width="27.88671875" style="14" customWidth="1"/>
    <col min="6" max="6" width="32" style="14" customWidth="1"/>
    <col min="7" max="7" width="36.44140625" style="14" customWidth="1"/>
    <col min="8" max="8" width="16.109375" style="14" customWidth="1"/>
    <col min="9" max="15" width="9.109375" style="14"/>
    <col min="16" max="16" width="7.44140625" style="14" customWidth="1"/>
    <col min="17" max="17" width="8.5546875" style="14" customWidth="1"/>
    <col min="18" max="18" width="6.6640625" style="14" customWidth="1"/>
    <col min="19" max="19" width="10.3320312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13"/>
      <c r="Y1" s="13"/>
      <c r="Z1" s="13"/>
      <c r="AA1" s="13"/>
    </row>
    <row r="2" spans="1:27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3"/>
      <c r="Y2" s="13"/>
      <c r="Z2" s="13"/>
      <c r="AA2" s="13"/>
    </row>
    <row r="3" spans="1:27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5"/>
      <c r="Y3" s="15"/>
      <c r="Z3" s="15"/>
      <c r="AA3" s="15"/>
    </row>
    <row r="4" spans="1:27" ht="27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7" ht="30" customHeight="1" thickBot="1" x14ac:dyDescent="0.35">
      <c r="A5" s="99" t="s">
        <v>38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7" ht="15.75" hidden="1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5">
      <c r="A7" s="100" t="s">
        <v>0</v>
      </c>
      <c r="B7" s="102" t="s">
        <v>1</v>
      </c>
      <c r="C7" s="105" t="s">
        <v>2</v>
      </c>
      <c r="D7" s="105" t="s">
        <v>3</v>
      </c>
      <c r="E7" s="105" t="s">
        <v>4</v>
      </c>
      <c r="F7" s="105" t="s">
        <v>5</v>
      </c>
      <c r="G7" s="105" t="s">
        <v>6</v>
      </c>
      <c r="H7" s="108" t="s">
        <v>7</v>
      </c>
      <c r="I7" s="111" t="s">
        <v>24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112"/>
      <c r="U7" s="113" t="s">
        <v>29</v>
      </c>
      <c r="V7" s="113" t="s">
        <v>30</v>
      </c>
      <c r="W7" s="87" t="s">
        <v>32</v>
      </c>
    </row>
    <row r="8" spans="1:27" ht="34.5" customHeight="1" thickBot="1" x14ac:dyDescent="0.4">
      <c r="A8" s="101"/>
      <c r="B8" s="103"/>
      <c r="C8" s="106"/>
      <c r="D8" s="106"/>
      <c r="E8" s="106"/>
      <c r="F8" s="106"/>
      <c r="G8" s="106"/>
      <c r="H8" s="109"/>
      <c r="I8" s="90" t="s">
        <v>33</v>
      </c>
      <c r="J8" s="91"/>
      <c r="K8" s="91"/>
      <c r="L8" s="91"/>
      <c r="M8" s="91"/>
      <c r="N8" s="91"/>
      <c r="O8" s="92"/>
      <c r="P8" s="93" t="s">
        <v>23</v>
      </c>
      <c r="Q8" s="94"/>
      <c r="R8" s="95"/>
      <c r="S8" s="96"/>
      <c r="T8" s="97" t="s">
        <v>25</v>
      </c>
      <c r="U8" s="114"/>
      <c r="V8" s="114"/>
      <c r="W8" s="88"/>
    </row>
    <row r="9" spans="1:27" ht="270" customHeight="1" thickBot="1" x14ac:dyDescent="0.35">
      <c r="A9" s="101"/>
      <c r="B9" s="103"/>
      <c r="C9" s="106"/>
      <c r="D9" s="106"/>
      <c r="E9" s="106"/>
      <c r="F9" s="106"/>
      <c r="G9" s="106"/>
      <c r="H9" s="109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66" t="s">
        <v>22</v>
      </c>
      <c r="S9" s="12" t="s">
        <v>59</v>
      </c>
      <c r="T9" s="98"/>
      <c r="U9" s="115"/>
      <c r="V9" s="115"/>
      <c r="W9" s="88"/>
    </row>
    <row r="10" spans="1:27" ht="24" customHeight="1" thickBot="1" x14ac:dyDescent="0.35">
      <c r="A10" s="101"/>
      <c r="B10" s="104"/>
      <c r="C10" s="107"/>
      <c r="D10" s="107"/>
      <c r="E10" s="107"/>
      <c r="F10" s="107"/>
      <c r="G10" s="107"/>
      <c r="H10" s="110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15</v>
      </c>
      <c r="R10" s="4" t="s">
        <v>15</v>
      </c>
      <c r="S10" s="5" t="s">
        <v>27</v>
      </c>
      <c r="T10" s="8" t="s">
        <v>26</v>
      </c>
      <c r="U10" s="8" t="s">
        <v>26</v>
      </c>
      <c r="V10" s="6" t="s">
        <v>31</v>
      </c>
      <c r="W10" s="89"/>
    </row>
    <row r="11" spans="1:27" s="47" customFormat="1" ht="27" customHeight="1" thickBot="1" x14ac:dyDescent="0.35">
      <c r="A11" s="40">
        <v>42</v>
      </c>
      <c r="B11" s="71" t="s">
        <v>82</v>
      </c>
      <c r="C11" s="71" t="s">
        <v>83</v>
      </c>
      <c r="D11" s="71" t="s">
        <v>84</v>
      </c>
      <c r="E11" s="71" t="s">
        <v>84</v>
      </c>
      <c r="F11" s="71" t="s">
        <v>85</v>
      </c>
      <c r="G11" s="71" t="s">
        <v>86</v>
      </c>
      <c r="H11" s="72" t="s">
        <v>87</v>
      </c>
      <c r="I11" s="41">
        <v>1.5</v>
      </c>
      <c r="J11" s="42">
        <v>1.5</v>
      </c>
      <c r="K11" s="42">
        <v>3</v>
      </c>
      <c r="L11" s="42">
        <v>12</v>
      </c>
      <c r="M11" s="42">
        <v>12</v>
      </c>
      <c r="N11" s="42">
        <v>5</v>
      </c>
      <c r="O11" s="43">
        <v>10</v>
      </c>
      <c r="P11" s="41">
        <v>1</v>
      </c>
      <c r="Q11" s="42">
        <v>1.5</v>
      </c>
      <c r="R11" s="67">
        <v>1.5</v>
      </c>
      <c r="S11" s="43">
        <v>1</v>
      </c>
      <c r="T11" s="45">
        <f t="shared" ref="T11:T19" si="0">SUM(I11:S11)</f>
        <v>50</v>
      </c>
      <c r="U11" s="40">
        <v>36</v>
      </c>
      <c r="V11" s="45">
        <f t="shared" ref="V11:V19" si="1">SUM(T11,U11)</f>
        <v>86</v>
      </c>
      <c r="W11" s="46">
        <v>1</v>
      </c>
    </row>
    <row r="12" spans="1:27" s="47" customFormat="1" ht="27" customHeight="1" thickBot="1" x14ac:dyDescent="0.35">
      <c r="A12" s="48">
        <v>43</v>
      </c>
      <c r="B12" s="73" t="s">
        <v>101</v>
      </c>
      <c r="C12" s="73" t="s">
        <v>102</v>
      </c>
      <c r="D12" s="71" t="s">
        <v>103</v>
      </c>
      <c r="E12" s="71" t="s">
        <v>103</v>
      </c>
      <c r="F12" s="71" t="s">
        <v>85</v>
      </c>
      <c r="G12" s="73" t="s">
        <v>104</v>
      </c>
      <c r="H12" s="72" t="s">
        <v>87</v>
      </c>
      <c r="I12" s="49">
        <v>1.5</v>
      </c>
      <c r="J12" s="50">
        <v>1.5</v>
      </c>
      <c r="K12" s="50">
        <v>3</v>
      </c>
      <c r="L12" s="50">
        <v>11</v>
      </c>
      <c r="M12" s="50">
        <v>12</v>
      </c>
      <c r="N12" s="50">
        <v>5</v>
      </c>
      <c r="O12" s="51">
        <v>10</v>
      </c>
      <c r="P12" s="49">
        <v>1</v>
      </c>
      <c r="Q12" s="50">
        <v>1.5</v>
      </c>
      <c r="R12" s="68">
        <v>1.5</v>
      </c>
      <c r="S12" s="51">
        <v>1</v>
      </c>
      <c r="T12" s="53">
        <f t="shared" si="0"/>
        <v>49</v>
      </c>
      <c r="U12" s="48">
        <v>35</v>
      </c>
      <c r="V12" s="53">
        <f t="shared" si="1"/>
        <v>84</v>
      </c>
      <c r="W12" s="54">
        <v>2</v>
      </c>
    </row>
    <row r="13" spans="1:27" s="47" customFormat="1" ht="27" customHeight="1" thickBot="1" x14ac:dyDescent="0.35">
      <c r="A13" s="48">
        <v>33</v>
      </c>
      <c r="B13" s="73" t="s">
        <v>108</v>
      </c>
      <c r="C13" s="73" t="s">
        <v>106</v>
      </c>
      <c r="D13" s="71" t="s">
        <v>103</v>
      </c>
      <c r="E13" s="71" t="s">
        <v>103</v>
      </c>
      <c r="F13" s="71" t="s">
        <v>85</v>
      </c>
      <c r="G13" s="73" t="s">
        <v>109</v>
      </c>
      <c r="H13" s="72" t="s">
        <v>87</v>
      </c>
      <c r="I13" s="49">
        <v>1.5</v>
      </c>
      <c r="J13" s="50">
        <v>1.5</v>
      </c>
      <c r="K13" s="50">
        <v>1</v>
      </c>
      <c r="L13" s="50">
        <v>9</v>
      </c>
      <c r="M13" s="50">
        <v>10</v>
      </c>
      <c r="N13" s="50">
        <v>5</v>
      </c>
      <c r="O13" s="51">
        <v>10</v>
      </c>
      <c r="P13" s="49">
        <v>1</v>
      </c>
      <c r="Q13" s="50">
        <v>1.5</v>
      </c>
      <c r="R13" s="68">
        <v>1.5</v>
      </c>
      <c r="S13" s="51">
        <v>1</v>
      </c>
      <c r="T13" s="53">
        <f t="shared" si="0"/>
        <v>43</v>
      </c>
      <c r="U13" s="48">
        <v>35</v>
      </c>
      <c r="V13" s="53">
        <f t="shared" si="1"/>
        <v>78</v>
      </c>
      <c r="W13" s="54">
        <v>3</v>
      </c>
    </row>
    <row r="14" spans="1:27" s="47" customFormat="1" ht="27" customHeight="1" thickBot="1" x14ac:dyDescent="0.35">
      <c r="A14" s="48">
        <v>40</v>
      </c>
      <c r="B14" s="73" t="s">
        <v>91</v>
      </c>
      <c r="C14" s="73" t="s">
        <v>83</v>
      </c>
      <c r="D14" s="73" t="s">
        <v>84</v>
      </c>
      <c r="E14" s="73" t="s">
        <v>84</v>
      </c>
      <c r="F14" s="71" t="s">
        <v>85</v>
      </c>
      <c r="G14" s="73" t="s">
        <v>86</v>
      </c>
      <c r="H14" s="72" t="s">
        <v>87</v>
      </c>
      <c r="I14" s="49">
        <v>1.5</v>
      </c>
      <c r="J14" s="50">
        <v>1.5</v>
      </c>
      <c r="K14" s="50">
        <v>3</v>
      </c>
      <c r="L14" s="50">
        <v>11</v>
      </c>
      <c r="M14" s="50">
        <v>12</v>
      </c>
      <c r="N14" s="50">
        <v>5</v>
      </c>
      <c r="O14" s="51">
        <v>10</v>
      </c>
      <c r="P14" s="49">
        <v>1</v>
      </c>
      <c r="Q14" s="50">
        <v>1.5</v>
      </c>
      <c r="R14" s="68">
        <v>1.5</v>
      </c>
      <c r="S14" s="51">
        <v>1</v>
      </c>
      <c r="T14" s="53">
        <f t="shared" si="0"/>
        <v>49</v>
      </c>
      <c r="U14" s="48">
        <v>28.5</v>
      </c>
      <c r="V14" s="53">
        <f t="shared" si="1"/>
        <v>77.5</v>
      </c>
      <c r="W14" s="54" t="str">
        <f t="shared" ref="W14:W22" si="2">IF(AND(T14&gt;0,U14&gt;30,V14&gt;0),_xlfn.RANK.EQ(V14,$V$11:$V$45),"/")</f>
        <v>/</v>
      </c>
    </row>
    <row r="15" spans="1:27" s="47" customFormat="1" ht="27" customHeight="1" thickBot="1" x14ac:dyDescent="0.35">
      <c r="A15" s="48">
        <v>41</v>
      </c>
      <c r="B15" s="73" t="s">
        <v>105</v>
      </c>
      <c r="C15" s="73" t="s">
        <v>106</v>
      </c>
      <c r="D15" s="73" t="s">
        <v>103</v>
      </c>
      <c r="E15" s="73" t="s">
        <v>103</v>
      </c>
      <c r="F15" s="71" t="s">
        <v>85</v>
      </c>
      <c r="G15" s="73" t="s">
        <v>107</v>
      </c>
      <c r="H15" s="72" t="s">
        <v>87</v>
      </c>
      <c r="I15" s="49">
        <v>1.5</v>
      </c>
      <c r="J15" s="50">
        <v>1.5</v>
      </c>
      <c r="K15" s="50">
        <v>3</v>
      </c>
      <c r="L15" s="50">
        <v>9</v>
      </c>
      <c r="M15" s="50">
        <v>12</v>
      </c>
      <c r="N15" s="50">
        <v>5</v>
      </c>
      <c r="O15" s="51">
        <v>10</v>
      </c>
      <c r="P15" s="49">
        <v>1</v>
      </c>
      <c r="Q15" s="50">
        <v>1.5</v>
      </c>
      <c r="R15" s="68">
        <v>1.5</v>
      </c>
      <c r="S15" s="51">
        <v>1</v>
      </c>
      <c r="T15" s="53">
        <f t="shared" si="0"/>
        <v>47</v>
      </c>
      <c r="U15" s="48">
        <v>30.5</v>
      </c>
      <c r="V15" s="53">
        <f t="shared" si="1"/>
        <v>77.5</v>
      </c>
      <c r="W15" s="54">
        <f t="shared" si="2"/>
        <v>4</v>
      </c>
    </row>
    <row r="16" spans="1:27" s="47" customFormat="1" ht="27" customHeight="1" thickBot="1" x14ac:dyDescent="0.35">
      <c r="A16" s="48">
        <v>45</v>
      </c>
      <c r="B16" s="73" t="s">
        <v>97</v>
      </c>
      <c r="C16" s="73" t="s">
        <v>98</v>
      </c>
      <c r="D16" s="73" t="s">
        <v>95</v>
      </c>
      <c r="E16" s="73" t="s">
        <v>95</v>
      </c>
      <c r="F16" s="71" t="s">
        <v>85</v>
      </c>
      <c r="G16" s="73" t="s">
        <v>99</v>
      </c>
      <c r="H16" s="72" t="s">
        <v>87</v>
      </c>
      <c r="I16" s="49">
        <v>1.5</v>
      </c>
      <c r="J16" s="50">
        <v>1.5</v>
      </c>
      <c r="K16" s="50">
        <v>3</v>
      </c>
      <c r="L16" s="50">
        <v>11</v>
      </c>
      <c r="M16" s="50">
        <v>12</v>
      </c>
      <c r="N16" s="50">
        <v>5</v>
      </c>
      <c r="O16" s="51">
        <v>10</v>
      </c>
      <c r="P16" s="49">
        <v>1</v>
      </c>
      <c r="Q16" s="50">
        <v>1.5</v>
      </c>
      <c r="R16" s="68">
        <v>1.5</v>
      </c>
      <c r="S16" s="51">
        <v>1</v>
      </c>
      <c r="T16" s="53">
        <f t="shared" si="0"/>
        <v>49</v>
      </c>
      <c r="U16" s="48">
        <v>24.5</v>
      </c>
      <c r="V16" s="53">
        <f t="shared" si="1"/>
        <v>73.5</v>
      </c>
      <c r="W16" s="54" t="str">
        <f t="shared" si="2"/>
        <v>/</v>
      </c>
    </row>
    <row r="17" spans="1:23" s="47" customFormat="1" ht="27" customHeight="1" thickBot="1" x14ac:dyDescent="0.35">
      <c r="A17" s="48">
        <v>44</v>
      </c>
      <c r="B17" s="73" t="s">
        <v>88</v>
      </c>
      <c r="C17" s="73" t="s">
        <v>89</v>
      </c>
      <c r="D17" s="73" t="s">
        <v>84</v>
      </c>
      <c r="E17" s="73" t="s">
        <v>84</v>
      </c>
      <c r="F17" s="71" t="s">
        <v>85</v>
      </c>
      <c r="G17" s="73" t="s">
        <v>90</v>
      </c>
      <c r="H17" s="72" t="s">
        <v>87</v>
      </c>
      <c r="I17" s="49">
        <v>1.5</v>
      </c>
      <c r="J17" s="50">
        <v>1.5</v>
      </c>
      <c r="K17" s="50">
        <v>3</v>
      </c>
      <c r="L17" s="50">
        <v>12</v>
      </c>
      <c r="M17" s="50">
        <v>12</v>
      </c>
      <c r="N17" s="50">
        <v>5</v>
      </c>
      <c r="O17" s="51">
        <v>10</v>
      </c>
      <c r="P17" s="49">
        <v>1</v>
      </c>
      <c r="Q17" s="50">
        <v>1.5</v>
      </c>
      <c r="R17" s="68">
        <v>1.5</v>
      </c>
      <c r="S17" s="51">
        <v>1</v>
      </c>
      <c r="T17" s="53">
        <f t="shared" si="0"/>
        <v>50</v>
      </c>
      <c r="U17" s="48">
        <v>21.5</v>
      </c>
      <c r="V17" s="53">
        <f t="shared" si="1"/>
        <v>71.5</v>
      </c>
      <c r="W17" s="54" t="str">
        <f t="shared" si="2"/>
        <v>/</v>
      </c>
    </row>
    <row r="18" spans="1:23" s="47" customFormat="1" ht="27" customHeight="1" thickBot="1" x14ac:dyDescent="0.35">
      <c r="A18" s="48">
        <v>39</v>
      </c>
      <c r="B18" s="73" t="s">
        <v>100</v>
      </c>
      <c r="C18" s="73" t="s">
        <v>98</v>
      </c>
      <c r="D18" s="73" t="s">
        <v>95</v>
      </c>
      <c r="E18" s="73" t="s">
        <v>95</v>
      </c>
      <c r="F18" s="71" t="s">
        <v>85</v>
      </c>
      <c r="G18" s="73" t="s">
        <v>99</v>
      </c>
      <c r="H18" s="72" t="s">
        <v>87</v>
      </c>
      <c r="I18" s="49">
        <v>1.5</v>
      </c>
      <c r="J18" s="50">
        <v>1.5</v>
      </c>
      <c r="K18" s="50">
        <v>1</v>
      </c>
      <c r="L18" s="50">
        <v>7</v>
      </c>
      <c r="M18" s="50">
        <v>12</v>
      </c>
      <c r="N18" s="50">
        <v>5</v>
      </c>
      <c r="O18" s="51">
        <v>10</v>
      </c>
      <c r="P18" s="49">
        <v>1</v>
      </c>
      <c r="Q18" s="50">
        <v>1.5</v>
      </c>
      <c r="R18" s="68">
        <v>1.5</v>
      </c>
      <c r="S18" s="51">
        <v>1</v>
      </c>
      <c r="T18" s="53">
        <f t="shared" si="0"/>
        <v>43</v>
      </c>
      <c r="U18" s="48">
        <v>26.5</v>
      </c>
      <c r="V18" s="53">
        <f t="shared" si="1"/>
        <v>69.5</v>
      </c>
      <c r="W18" s="54" t="str">
        <f t="shared" si="2"/>
        <v>/</v>
      </c>
    </row>
    <row r="19" spans="1:23" s="47" customFormat="1" ht="27" customHeight="1" x14ac:dyDescent="0.3">
      <c r="A19" s="48">
        <v>46</v>
      </c>
      <c r="B19" s="73" t="s">
        <v>92</v>
      </c>
      <c r="C19" s="73" t="s">
        <v>93</v>
      </c>
      <c r="D19" s="73" t="s">
        <v>94</v>
      </c>
      <c r="E19" s="73" t="s">
        <v>95</v>
      </c>
      <c r="F19" s="71" t="s">
        <v>85</v>
      </c>
      <c r="G19" s="73" t="s">
        <v>96</v>
      </c>
      <c r="H19" s="72" t="s">
        <v>87</v>
      </c>
      <c r="I19" s="49">
        <v>1.5</v>
      </c>
      <c r="J19" s="50">
        <v>1.5</v>
      </c>
      <c r="K19" s="50">
        <v>2</v>
      </c>
      <c r="L19" s="50">
        <v>8</v>
      </c>
      <c r="M19" s="50">
        <v>5</v>
      </c>
      <c r="N19" s="50">
        <v>5</v>
      </c>
      <c r="O19" s="51">
        <v>10</v>
      </c>
      <c r="P19" s="49">
        <v>1</v>
      </c>
      <c r="Q19" s="50">
        <v>1.5</v>
      </c>
      <c r="R19" s="68">
        <v>1.5</v>
      </c>
      <c r="S19" s="51">
        <v>1</v>
      </c>
      <c r="T19" s="53">
        <f t="shared" si="0"/>
        <v>38</v>
      </c>
      <c r="U19" s="48">
        <v>26.5</v>
      </c>
      <c r="V19" s="53">
        <f t="shared" si="1"/>
        <v>64.5</v>
      </c>
      <c r="W19" s="54" t="str">
        <f t="shared" si="2"/>
        <v>/</v>
      </c>
    </row>
    <row r="20" spans="1:23" s="47" customFormat="1" ht="27" customHeight="1" x14ac:dyDescent="0.25">
      <c r="A20" s="48">
        <v>10</v>
      </c>
      <c r="B20" s="48"/>
      <c r="C20" s="48"/>
      <c r="D20" s="48"/>
      <c r="E20" s="48"/>
      <c r="F20" s="48"/>
      <c r="G20" s="48"/>
      <c r="H20" s="62"/>
      <c r="I20" s="49"/>
      <c r="J20" s="50"/>
      <c r="K20" s="50"/>
      <c r="L20" s="50"/>
      <c r="M20" s="50"/>
      <c r="N20" s="50"/>
      <c r="O20" s="51"/>
      <c r="P20" s="49"/>
      <c r="Q20" s="50"/>
      <c r="R20" s="68"/>
      <c r="S20" s="51"/>
      <c r="T20" s="53">
        <f t="shared" ref="T20:T44" si="3">SUM(I20:S20)</f>
        <v>0</v>
      </c>
      <c r="U20" s="48"/>
      <c r="V20" s="53">
        <f t="shared" ref="V20:V44" si="4">SUM(T20,U20)</f>
        <v>0</v>
      </c>
      <c r="W20" s="54" t="str">
        <f t="shared" si="2"/>
        <v>/</v>
      </c>
    </row>
    <row r="21" spans="1:23" s="47" customFormat="1" ht="27" customHeight="1" x14ac:dyDescent="0.25">
      <c r="A21" s="48">
        <v>11</v>
      </c>
      <c r="B21" s="48"/>
      <c r="C21" s="48"/>
      <c r="D21" s="48"/>
      <c r="E21" s="48"/>
      <c r="F21" s="48"/>
      <c r="G21" s="48"/>
      <c r="H21" s="62"/>
      <c r="I21" s="49"/>
      <c r="J21" s="50"/>
      <c r="K21" s="50"/>
      <c r="L21" s="50"/>
      <c r="M21" s="50"/>
      <c r="N21" s="50"/>
      <c r="O21" s="51"/>
      <c r="P21" s="49"/>
      <c r="Q21" s="50"/>
      <c r="R21" s="68"/>
      <c r="S21" s="51"/>
      <c r="T21" s="53">
        <f t="shared" si="3"/>
        <v>0</v>
      </c>
      <c r="U21" s="48"/>
      <c r="V21" s="53">
        <f t="shared" si="4"/>
        <v>0</v>
      </c>
      <c r="W21" s="54" t="str">
        <f t="shared" si="2"/>
        <v>/</v>
      </c>
    </row>
    <row r="22" spans="1:23" s="47" customFormat="1" ht="27" customHeight="1" x14ac:dyDescent="0.25">
      <c r="A22" s="48">
        <v>12</v>
      </c>
      <c r="B22" s="48"/>
      <c r="C22" s="48"/>
      <c r="D22" s="48"/>
      <c r="E22" s="48"/>
      <c r="F22" s="48"/>
      <c r="G22" s="48"/>
      <c r="H22" s="62"/>
      <c r="I22" s="49"/>
      <c r="J22" s="50"/>
      <c r="K22" s="50"/>
      <c r="L22" s="50"/>
      <c r="M22" s="50"/>
      <c r="N22" s="50"/>
      <c r="O22" s="51"/>
      <c r="P22" s="49"/>
      <c r="Q22" s="50"/>
      <c r="R22" s="68"/>
      <c r="S22" s="51"/>
      <c r="T22" s="53">
        <f t="shared" si="3"/>
        <v>0</v>
      </c>
      <c r="U22" s="48"/>
      <c r="V22" s="53">
        <f t="shared" si="4"/>
        <v>0</v>
      </c>
      <c r="W22" s="54" t="str">
        <f t="shared" si="2"/>
        <v>/</v>
      </c>
    </row>
    <row r="23" spans="1:23" s="47" customFormat="1" ht="27" customHeight="1" x14ac:dyDescent="0.25">
      <c r="A23" s="48">
        <v>13</v>
      </c>
      <c r="B23" s="48"/>
      <c r="C23" s="48"/>
      <c r="D23" s="48"/>
      <c r="E23" s="48"/>
      <c r="F23" s="48"/>
      <c r="G23" s="48"/>
      <c r="H23" s="62"/>
      <c r="I23" s="49"/>
      <c r="J23" s="50"/>
      <c r="K23" s="50"/>
      <c r="L23" s="50"/>
      <c r="M23" s="50"/>
      <c r="N23" s="50"/>
      <c r="O23" s="51"/>
      <c r="P23" s="49"/>
      <c r="Q23" s="50"/>
      <c r="R23" s="68"/>
      <c r="S23" s="51"/>
      <c r="T23" s="53">
        <f t="shared" si="3"/>
        <v>0</v>
      </c>
      <c r="U23" s="48"/>
      <c r="V23" s="53">
        <f t="shared" si="4"/>
        <v>0</v>
      </c>
      <c r="W23" s="54" t="str">
        <f t="shared" ref="W23:W45" si="5">IF(AND(T23&gt;0,U23&gt;30,V23&gt;0),_xlfn.RANK.EQ(V23,$V$11:$V$45),"/")</f>
        <v>/</v>
      </c>
    </row>
    <row r="24" spans="1:23" s="47" customFormat="1" ht="27" customHeight="1" x14ac:dyDescent="0.25">
      <c r="A24" s="48">
        <v>14</v>
      </c>
      <c r="B24" s="48"/>
      <c r="C24" s="48"/>
      <c r="D24" s="48"/>
      <c r="E24" s="48"/>
      <c r="F24" s="48"/>
      <c r="G24" s="48"/>
      <c r="H24" s="62"/>
      <c r="I24" s="49"/>
      <c r="J24" s="50"/>
      <c r="K24" s="50"/>
      <c r="L24" s="50"/>
      <c r="M24" s="50"/>
      <c r="N24" s="50"/>
      <c r="O24" s="51"/>
      <c r="P24" s="49"/>
      <c r="Q24" s="50"/>
      <c r="R24" s="68"/>
      <c r="S24" s="51"/>
      <c r="T24" s="53">
        <f t="shared" si="3"/>
        <v>0</v>
      </c>
      <c r="U24" s="48"/>
      <c r="V24" s="53">
        <f t="shared" si="4"/>
        <v>0</v>
      </c>
      <c r="W24" s="54" t="str">
        <f t="shared" si="5"/>
        <v>/</v>
      </c>
    </row>
    <row r="25" spans="1:23" s="47" customFormat="1" ht="27" customHeight="1" x14ac:dyDescent="0.25">
      <c r="A25" s="48">
        <v>15</v>
      </c>
      <c r="B25" s="48"/>
      <c r="C25" s="48"/>
      <c r="D25" s="48"/>
      <c r="E25" s="48"/>
      <c r="F25" s="48"/>
      <c r="G25" s="48"/>
      <c r="H25" s="62"/>
      <c r="I25" s="49"/>
      <c r="J25" s="50"/>
      <c r="K25" s="50"/>
      <c r="L25" s="50"/>
      <c r="M25" s="50"/>
      <c r="N25" s="50"/>
      <c r="O25" s="51"/>
      <c r="P25" s="49"/>
      <c r="Q25" s="50"/>
      <c r="R25" s="68"/>
      <c r="S25" s="51"/>
      <c r="T25" s="53">
        <f t="shared" si="3"/>
        <v>0</v>
      </c>
      <c r="U25" s="48"/>
      <c r="V25" s="53">
        <f t="shared" si="4"/>
        <v>0</v>
      </c>
      <c r="W25" s="54" t="str">
        <f t="shared" si="5"/>
        <v>/</v>
      </c>
    </row>
    <row r="26" spans="1:23" s="47" customFormat="1" ht="27" customHeight="1" x14ac:dyDescent="0.25">
      <c r="A26" s="48">
        <v>16</v>
      </c>
      <c r="B26" s="48"/>
      <c r="C26" s="48"/>
      <c r="D26" s="48"/>
      <c r="E26" s="48"/>
      <c r="F26" s="48"/>
      <c r="G26" s="48"/>
      <c r="H26" s="62"/>
      <c r="I26" s="49"/>
      <c r="J26" s="50"/>
      <c r="K26" s="50"/>
      <c r="L26" s="50"/>
      <c r="M26" s="50"/>
      <c r="N26" s="50"/>
      <c r="O26" s="51"/>
      <c r="P26" s="49"/>
      <c r="Q26" s="50"/>
      <c r="R26" s="68"/>
      <c r="S26" s="51"/>
      <c r="T26" s="53">
        <f t="shared" si="3"/>
        <v>0</v>
      </c>
      <c r="U26" s="48"/>
      <c r="V26" s="53">
        <f t="shared" si="4"/>
        <v>0</v>
      </c>
      <c r="W26" s="54" t="str">
        <f t="shared" si="5"/>
        <v>/</v>
      </c>
    </row>
    <row r="27" spans="1:23" s="47" customFormat="1" ht="27" customHeight="1" x14ac:dyDescent="0.3">
      <c r="A27" s="48">
        <v>17</v>
      </c>
      <c r="B27" s="48"/>
      <c r="C27" s="48"/>
      <c r="D27" s="48"/>
      <c r="E27" s="48"/>
      <c r="F27" s="48"/>
      <c r="G27" s="48"/>
      <c r="H27" s="62"/>
      <c r="I27" s="49"/>
      <c r="J27" s="50"/>
      <c r="K27" s="50"/>
      <c r="L27" s="50"/>
      <c r="M27" s="50"/>
      <c r="N27" s="50"/>
      <c r="O27" s="51"/>
      <c r="P27" s="49"/>
      <c r="Q27" s="50"/>
      <c r="R27" s="68"/>
      <c r="S27" s="51"/>
      <c r="T27" s="53">
        <f t="shared" si="3"/>
        <v>0</v>
      </c>
      <c r="U27" s="48"/>
      <c r="V27" s="53">
        <f t="shared" si="4"/>
        <v>0</v>
      </c>
      <c r="W27" s="54" t="str">
        <f t="shared" si="5"/>
        <v>/</v>
      </c>
    </row>
    <row r="28" spans="1:23" s="47" customFormat="1" ht="27" customHeight="1" x14ac:dyDescent="0.3">
      <c r="A28" s="48">
        <v>18</v>
      </c>
      <c r="B28" s="48"/>
      <c r="C28" s="48"/>
      <c r="D28" s="48"/>
      <c r="E28" s="48"/>
      <c r="F28" s="48"/>
      <c r="G28" s="48"/>
      <c r="H28" s="62"/>
      <c r="I28" s="49"/>
      <c r="J28" s="50"/>
      <c r="K28" s="50"/>
      <c r="L28" s="50"/>
      <c r="M28" s="50"/>
      <c r="N28" s="50"/>
      <c r="O28" s="51"/>
      <c r="P28" s="49"/>
      <c r="Q28" s="50"/>
      <c r="R28" s="68"/>
      <c r="S28" s="51"/>
      <c r="T28" s="53">
        <f t="shared" si="3"/>
        <v>0</v>
      </c>
      <c r="U28" s="48"/>
      <c r="V28" s="53">
        <f t="shared" si="4"/>
        <v>0</v>
      </c>
      <c r="W28" s="54" t="str">
        <f t="shared" si="5"/>
        <v>/</v>
      </c>
    </row>
    <row r="29" spans="1:23" s="47" customFormat="1" ht="27" customHeight="1" x14ac:dyDescent="0.3">
      <c r="A29" s="48">
        <v>19</v>
      </c>
      <c r="B29" s="48"/>
      <c r="C29" s="48"/>
      <c r="D29" s="48"/>
      <c r="E29" s="48"/>
      <c r="F29" s="48"/>
      <c r="G29" s="48"/>
      <c r="H29" s="62"/>
      <c r="I29" s="49"/>
      <c r="J29" s="50"/>
      <c r="K29" s="50"/>
      <c r="L29" s="50"/>
      <c r="M29" s="50"/>
      <c r="N29" s="50"/>
      <c r="O29" s="51"/>
      <c r="P29" s="49"/>
      <c r="Q29" s="50"/>
      <c r="R29" s="68"/>
      <c r="S29" s="51"/>
      <c r="T29" s="53">
        <f t="shared" si="3"/>
        <v>0</v>
      </c>
      <c r="U29" s="48"/>
      <c r="V29" s="53">
        <f t="shared" si="4"/>
        <v>0</v>
      </c>
      <c r="W29" s="54" t="str">
        <f t="shared" si="5"/>
        <v>/</v>
      </c>
    </row>
    <row r="30" spans="1:23" s="47" customFormat="1" ht="27" customHeight="1" x14ac:dyDescent="0.3">
      <c r="A30" s="48">
        <v>20</v>
      </c>
      <c r="B30" s="48"/>
      <c r="C30" s="48"/>
      <c r="D30" s="48"/>
      <c r="E30" s="48"/>
      <c r="F30" s="48"/>
      <c r="G30" s="48"/>
      <c r="H30" s="62"/>
      <c r="I30" s="49"/>
      <c r="J30" s="50"/>
      <c r="K30" s="50"/>
      <c r="L30" s="50"/>
      <c r="M30" s="50"/>
      <c r="N30" s="50"/>
      <c r="O30" s="51"/>
      <c r="P30" s="49"/>
      <c r="Q30" s="50"/>
      <c r="R30" s="68"/>
      <c r="S30" s="51"/>
      <c r="T30" s="53">
        <f t="shared" si="3"/>
        <v>0</v>
      </c>
      <c r="U30" s="48"/>
      <c r="V30" s="53">
        <f t="shared" si="4"/>
        <v>0</v>
      </c>
      <c r="W30" s="54" t="str">
        <f t="shared" si="5"/>
        <v>/</v>
      </c>
    </row>
    <row r="31" spans="1:23" s="47" customFormat="1" ht="27" customHeight="1" x14ac:dyDescent="0.3">
      <c r="A31" s="48">
        <v>21</v>
      </c>
      <c r="B31" s="48"/>
      <c r="C31" s="48"/>
      <c r="D31" s="48"/>
      <c r="E31" s="48"/>
      <c r="F31" s="48"/>
      <c r="G31" s="48"/>
      <c r="H31" s="62"/>
      <c r="I31" s="49"/>
      <c r="J31" s="50"/>
      <c r="K31" s="50"/>
      <c r="L31" s="50"/>
      <c r="M31" s="50"/>
      <c r="N31" s="50"/>
      <c r="O31" s="51"/>
      <c r="P31" s="49"/>
      <c r="Q31" s="50"/>
      <c r="R31" s="68"/>
      <c r="S31" s="51"/>
      <c r="T31" s="53">
        <f t="shared" si="3"/>
        <v>0</v>
      </c>
      <c r="U31" s="48"/>
      <c r="V31" s="53">
        <f t="shared" si="4"/>
        <v>0</v>
      </c>
      <c r="W31" s="54" t="str">
        <f t="shared" si="5"/>
        <v>/</v>
      </c>
    </row>
    <row r="32" spans="1:23" s="47" customFormat="1" ht="27" customHeight="1" x14ac:dyDescent="0.3">
      <c r="A32" s="48">
        <v>22</v>
      </c>
      <c r="B32" s="48"/>
      <c r="C32" s="48"/>
      <c r="D32" s="48"/>
      <c r="E32" s="48"/>
      <c r="F32" s="48"/>
      <c r="G32" s="48"/>
      <c r="H32" s="62"/>
      <c r="I32" s="49"/>
      <c r="J32" s="50"/>
      <c r="K32" s="50"/>
      <c r="L32" s="50"/>
      <c r="M32" s="50"/>
      <c r="N32" s="50"/>
      <c r="O32" s="51"/>
      <c r="P32" s="49"/>
      <c r="Q32" s="50"/>
      <c r="R32" s="68"/>
      <c r="S32" s="51"/>
      <c r="T32" s="53">
        <f t="shared" si="3"/>
        <v>0</v>
      </c>
      <c r="U32" s="48"/>
      <c r="V32" s="53">
        <f t="shared" si="4"/>
        <v>0</v>
      </c>
      <c r="W32" s="54" t="str">
        <f t="shared" si="5"/>
        <v>/</v>
      </c>
    </row>
    <row r="33" spans="1:23" s="47" customFormat="1" ht="27" customHeight="1" x14ac:dyDescent="0.3">
      <c r="A33" s="48">
        <v>23</v>
      </c>
      <c r="B33" s="48"/>
      <c r="C33" s="48"/>
      <c r="D33" s="48"/>
      <c r="E33" s="48"/>
      <c r="F33" s="48"/>
      <c r="G33" s="48"/>
      <c r="H33" s="62"/>
      <c r="I33" s="49"/>
      <c r="J33" s="50"/>
      <c r="K33" s="50"/>
      <c r="L33" s="50"/>
      <c r="M33" s="50"/>
      <c r="N33" s="50"/>
      <c r="O33" s="51"/>
      <c r="P33" s="49"/>
      <c r="Q33" s="50"/>
      <c r="R33" s="68"/>
      <c r="S33" s="51"/>
      <c r="T33" s="53">
        <f t="shared" si="3"/>
        <v>0</v>
      </c>
      <c r="U33" s="48"/>
      <c r="V33" s="53">
        <f t="shared" si="4"/>
        <v>0</v>
      </c>
      <c r="W33" s="54" t="str">
        <f t="shared" si="5"/>
        <v>/</v>
      </c>
    </row>
    <row r="34" spans="1:23" s="47" customFormat="1" ht="27" customHeight="1" x14ac:dyDescent="0.3">
      <c r="A34" s="48">
        <v>24</v>
      </c>
      <c r="B34" s="48"/>
      <c r="C34" s="48"/>
      <c r="D34" s="48"/>
      <c r="E34" s="48"/>
      <c r="F34" s="48"/>
      <c r="G34" s="48"/>
      <c r="H34" s="62"/>
      <c r="I34" s="49"/>
      <c r="J34" s="50"/>
      <c r="K34" s="50"/>
      <c r="L34" s="50"/>
      <c r="M34" s="50"/>
      <c r="N34" s="50"/>
      <c r="O34" s="51"/>
      <c r="P34" s="49"/>
      <c r="Q34" s="50"/>
      <c r="R34" s="68"/>
      <c r="S34" s="51"/>
      <c r="T34" s="53">
        <f t="shared" si="3"/>
        <v>0</v>
      </c>
      <c r="U34" s="48"/>
      <c r="V34" s="53">
        <f t="shared" si="4"/>
        <v>0</v>
      </c>
      <c r="W34" s="54" t="str">
        <f t="shared" si="5"/>
        <v>/</v>
      </c>
    </row>
    <row r="35" spans="1:23" s="47" customFormat="1" ht="27" customHeight="1" x14ac:dyDescent="0.3">
      <c r="A35" s="48">
        <v>25</v>
      </c>
      <c r="B35" s="48"/>
      <c r="C35" s="48"/>
      <c r="D35" s="48"/>
      <c r="E35" s="48"/>
      <c r="F35" s="48"/>
      <c r="G35" s="48"/>
      <c r="H35" s="62"/>
      <c r="I35" s="49"/>
      <c r="J35" s="50"/>
      <c r="K35" s="50"/>
      <c r="L35" s="50"/>
      <c r="M35" s="50"/>
      <c r="N35" s="50"/>
      <c r="O35" s="51"/>
      <c r="P35" s="49"/>
      <c r="Q35" s="50"/>
      <c r="R35" s="68"/>
      <c r="S35" s="51"/>
      <c r="T35" s="53">
        <f t="shared" si="3"/>
        <v>0</v>
      </c>
      <c r="U35" s="48"/>
      <c r="V35" s="53">
        <f t="shared" si="4"/>
        <v>0</v>
      </c>
      <c r="W35" s="54" t="str">
        <f t="shared" si="5"/>
        <v>/</v>
      </c>
    </row>
    <row r="36" spans="1:23" s="47" customFormat="1" ht="27" customHeight="1" x14ac:dyDescent="0.3">
      <c r="A36" s="48">
        <v>26</v>
      </c>
      <c r="B36" s="48"/>
      <c r="C36" s="48"/>
      <c r="D36" s="48"/>
      <c r="E36" s="48"/>
      <c r="F36" s="48"/>
      <c r="G36" s="48"/>
      <c r="H36" s="62"/>
      <c r="I36" s="49"/>
      <c r="J36" s="50"/>
      <c r="K36" s="50"/>
      <c r="L36" s="50"/>
      <c r="M36" s="50"/>
      <c r="N36" s="50"/>
      <c r="O36" s="51"/>
      <c r="P36" s="49"/>
      <c r="Q36" s="50"/>
      <c r="R36" s="68"/>
      <c r="S36" s="51"/>
      <c r="T36" s="53">
        <f t="shared" si="3"/>
        <v>0</v>
      </c>
      <c r="U36" s="48"/>
      <c r="V36" s="53">
        <f t="shared" si="4"/>
        <v>0</v>
      </c>
      <c r="W36" s="54" t="str">
        <f t="shared" si="5"/>
        <v>/</v>
      </c>
    </row>
    <row r="37" spans="1:23" s="47" customFormat="1" ht="27" customHeight="1" x14ac:dyDescent="0.3">
      <c r="A37" s="48">
        <v>27</v>
      </c>
      <c r="B37" s="48"/>
      <c r="C37" s="48"/>
      <c r="D37" s="48"/>
      <c r="E37" s="48"/>
      <c r="F37" s="48"/>
      <c r="G37" s="48"/>
      <c r="H37" s="62"/>
      <c r="I37" s="49"/>
      <c r="J37" s="50"/>
      <c r="K37" s="50"/>
      <c r="L37" s="50"/>
      <c r="M37" s="50"/>
      <c r="N37" s="50"/>
      <c r="O37" s="51"/>
      <c r="P37" s="49"/>
      <c r="Q37" s="50"/>
      <c r="R37" s="68"/>
      <c r="S37" s="51"/>
      <c r="T37" s="53">
        <f t="shared" si="3"/>
        <v>0</v>
      </c>
      <c r="U37" s="48"/>
      <c r="V37" s="53">
        <f t="shared" si="4"/>
        <v>0</v>
      </c>
      <c r="W37" s="54" t="str">
        <f t="shared" si="5"/>
        <v>/</v>
      </c>
    </row>
    <row r="38" spans="1:23" s="47" customFormat="1" ht="27" customHeight="1" x14ac:dyDescent="0.3">
      <c r="A38" s="48">
        <v>28</v>
      </c>
      <c r="B38" s="48"/>
      <c r="C38" s="48"/>
      <c r="D38" s="48"/>
      <c r="E38" s="48"/>
      <c r="F38" s="48"/>
      <c r="G38" s="48"/>
      <c r="H38" s="62"/>
      <c r="I38" s="49"/>
      <c r="J38" s="50"/>
      <c r="K38" s="50"/>
      <c r="L38" s="50"/>
      <c r="M38" s="50"/>
      <c r="N38" s="50"/>
      <c r="O38" s="51"/>
      <c r="P38" s="49"/>
      <c r="Q38" s="50"/>
      <c r="R38" s="68"/>
      <c r="S38" s="51"/>
      <c r="T38" s="53">
        <f t="shared" si="3"/>
        <v>0</v>
      </c>
      <c r="U38" s="48"/>
      <c r="V38" s="53">
        <f t="shared" si="4"/>
        <v>0</v>
      </c>
      <c r="W38" s="54" t="str">
        <f t="shared" si="5"/>
        <v>/</v>
      </c>
    </row>
    <row r="39" spans="1:23" s="47" customFormat="1" ht="27" customHeight="1" x14ac:dyDescent="0.3">
      <c r="A39" s="48">
        <v>29</v>
      </c>
      <c r="B39" s="48"/>
      <c r="C39" s="48"/>
      <c r="D39" s="48"/>
      <c r="E39" s="48"/>
      <c r="F39" s="48"/>
      <c r="G39" s="48"/>
      <c r="H39" s="62"/>
      <c r="I39" s="49"/>
      <c r="J39" s="50"/>
      <c r="K39" s="50"/>
      <c r="L39" s="50"/>
      <c r="M39" s="50"/>
      <c r="N39" s="50"/>
      <c r="O39" s="51"/>
      <c r="P39" s="49"/>
      <c r="Q39" s="50"/>
      <c r="R39" s="68"/>
      <c r="S39" s="51"/>
      <c r="T39" s="53">
        <f t="shared" si="3"/>
        <v>0</v>
      </c>
      <c r="U39" s="48"/>
      <c r="V39" s="53">
        <f t="shared" si="4"/>
        <v>0</v>
      </c>
      <c r="W39" s="54" t="str">
        <f t="shared" si="5"/>
        <v>/</v>
      </c>
    </row>
    <row r="40" spans="1:23" s="47" customFormat="1" ht="27" customHeight="1" x14ac:dyDescent="0.3">
      <c r="A40" s="48">
        <v>30</v>
      </c>
      <c r="B40" s="48"/>
      <c r="C40" s="48"/>
      <c r="D40" s="48"/>
      <c r="E40" s="48"/>
      <c r="F40" s="48"/>
      <c r="G40" s="48"/>
      <c r="H40" s="62"/>
      <c r="I40" s="49"/>
      <c r="J40" s="50"/>
      <c r="K40" s="50"/>
      <c r="L40" s="50"/>
      <c r="M40" s="50"/>
      <c r="N40" s="50"/>
      <c r="O40" s="51"/>
      <c r="P40" s="49"/>
      <c r="Q40" s="50"/>
      <c r="R40" s="68"/>
      <c r="S40" s="51"/>
      <c r="T40" s="53">
        <f t="shared" si="3"/>
        <v>0</v>
      </c>
      <c r="U40" s="48"/>
      <c r="V40" s="53">
        <f t="shared" si="4"/>
        <v>0</v>
      </c>
      <c r="W40" s="54" t="str">
        <f t="shared" si="5"/>
        <v>/</v>
      </c>
    </row>
    <row r="41" spans="1:23" s="47" customFormat="1" ht="27" customHeight="1" x14ac:dyDescent="0.3">
      <c r="A41" s="48">
        <v>31</v>
      </c>
      <c r="B41" s="48"/>
      <c r="C41" s="48"/>
      <c r="D41" s="48"/>
      <c r="E41" s="48"/>
      <c r="F41" s="48"/>
      <c r="G41" s="48"/>
      <c r="H41" s="62"/>
      <c r="I41" s="49"/>
      <c r="J41" s="50"/>
      <c r="K41" s="50"/>
      <c r="L41" s="50"/>
      <c r="M41" s="50"/>
      <c r="N41" s="50"/>
      <c r="O41" s="51"/>
      <c r="P41" s="49"/>
      <c r="Q41" s="50"/>
      <c r="R41" s="68"/>
      <c r="S41" s="51"/>
      <c r="T41" s="53">
        <f t="shared" si="3"/>
        <v>0</v>
      </c>
      <c r="U41" s="48"/>
      <c r="V41" s="53">
        <f t="shared" si="4"/>
        <v>0</v>
      </c>
      <c r="W41" s="54" t="str">
        <f t="shared" si="5"/>
        <v>/</v>
      </c>
    </row>
    <row r="42" spans="1:23" s="47" customFormat="1" ht="27" customHeight="1" x14ac:dyDescent="0.3">
      <c r="A42" s="48">
        <v>32</v>
      </c>
      <c r="B42" s="48"/>
      <c r="C42" s="48"/>
      <c r="D42" s="48"/>
      <c r="E42" s="48"/>
      <c r="F42" s="48"/>
      <c r="G42" s="48"/>
      <c r="H42" s="62"/>
      <c r="I42" s="49"/>
      <c r="J42" s="50"/>
      <c r="K42" s="50"/>
      <c r="L42" s="50"/>
      <c r="M42" s="50"/>
      <c r="N42" s="50"/>
      <c r="O42" s="51"/>
      <c r="P42" s="49"/>
      <c r="Q42" s="50"/>
      <c r="R42" s="68"/>
      <c r="S42" s="51"/>
      <c r="T42" s="53">
        <f t="shared" si="3"/>
        <v>0</v>
      </c>
      <c r="U42" s="48"/>
      <c r="V42" s="53">
        <f t="shared" si="4"/>
        <v>0</v>
      </c>
      <c r="W42" s="54" t="str">
        <f t="shared" si="5"/>
        <v>/</v>
      </c>
    </row>
    <row r="43" spans="1:23" s="47" customFormat="1" ht="27" customHeight="1" x14ac:dyDescent="0.3">
      <c r="A43" s="48">
        <v>33</v>
      </c>
      <c r="B43" s="48"/>
      <c r="C43" s="48"/>
      <c r="D43" s="48"/>
      <c r="E43" s="48"/>
      <c r="F43" s="48"/>
      <c r="G43" s="48"/>
      <c r="H43" s="62"/>
      <c r="I43" s="49"/>
      <c r="J43" s="50"/>
      <c r="K43" s="50"/>
      <c r="L43" s="50"/>
      <c r="M43" s="50"/>
      <c r="N43" s="50"/>
      <c r="O43" s="51"/>
      <c r="P43" s="49"/>
      <c r="Q43" s="50"/>
      <c r="R43" s="68"/>
      <c r="S43" s="51"/>
      <c r="T43" s="53">
        <f t="shared" si="3"/>
        <v>0</v>
      </c>
      <c r="U43" s="48"/>
      <c r="V43" s="53">
        <f t="shared" si="4"/>
        <v>0</v>
      </c>
      <c r="W43" s="54" t="str">
        <f t="shared" si="5"/>
        <v>/</v>
      </c>
    </row>
    <row r="44" spans="1:23" s="47" customFormat="1" ht="27" customHeight="1" x14ac:dyDescent="0.3">
      <c r="A44" s="48">
        <v>34</v>
      </c>
      <c r="B44" s="48"/>
      <c r="C44" s="48"/>
      <c r="D44" s="48"/>
      <c r="E44" s="48"/>
      <c r="F44" s="48"/>
      <c r="G44" s="48"/>
      <c r="H44" s="62"/>
      <c r="I44" s="49"/>
      <c r="J44" s="50"/>
      <c r="K44" s="50"/>
      <c r="L44" s="50"/>
      <c r="M44" s="50"/>
      <c r="N44" s="50"/>
      <c r="O44" s="51"/>
      <c r="P44" s="49"/>
      <c r="Q44" s="50"/>
      <c r="R44" s="68"/>
      <c r="S44" s="51"/>
      <c r="T44" s="53">
        <f t="shared" si="3"/>
        <v>0</v>
      </c>
      <c r="U44" s="48"/>
      <c r="V44" s="53">
        <f t="shared" si="4"/>
        <v>0</v>
      </c>
      <c r="W44" s="54" t="str">
        <f t="shared" si="5"/>
        <v>/</v>
      </c>
    </row>
    <row r="45" spans="1:23" s="47" customFormat="1" ht="27" customHeight="1" thickBot="1" x14ac:dyDescent="0.35">
      <c r="A45" s="55">
        <v>35</v>
      </c>
      <c r="B45" s="55"/>
      <c r="C45" s="55"/>
      <c r="D45" s="55"/>
      <c r="E45" s="55"/>
      <c r="F45" s="55"/>
      <c r="G45" s="55"/>
      <c r="H45" s="63"/>
      <c r="I45" s="56"/>
      <c r="J45" s="57"/>
      <c r="K45" s="57"/>
      <c r="L45" s="57"/>
      <c r="M45" s="57"/>
      <c r="N45" s="57"/>
      <c r="O45" s="58"/>
      <c r="P45" s="56"/>
      <c r="Q45" s="57"/>
      <c r="R45" s="69"/>
      <c r="S45" s="58"/>
      <c r="T45" s="60">
        <f>SUM(I45:S45)</f>
        <v>0</v>
      </c>
      <c r="U45" s="55"/>
      <c r="V45" s="60">
        <f>SUM(T45,U45)</f>
        <v>0</v>
      </c>
      <c r="W45" s="61" t="str">
        <f t="shared" si="5"/>
        <v>/</v>
      </c>
    </row>
  </sheetData>
  <sortState ref="A11:W19">
    <sortCondition descending="1" ref="V11:V19"/>
  </sortState>
  <dataConsolidate/>
  <mergeCells count="20">
    <mergeCell ref="H7:H10"/>
    <mergeCell ref="I7:T7"/>
    <mergeCell ref="U7:U9"/>
    <mergeCell ref="V7:V9"/>
    <mergeCell ref="W7:W10"/>
    <mergeCell ref="I8:O8"/>
    <mergeCell ref="P8:S8"/>
    <mergeCell ref="T8:T9"/>
    <mergeCell ref="A1:W1"/>
    <mergeCell ref="A2:W2"/>
    <mergeCell ref="A3:W3"/>
    <mergeCell ref="A7:A10"/>
    <mergeCell ref="B7:B10"/>
    <mergeCell ref="C7:C10"/>
    <mergeCell ref="D7:D10"/>
    <mergeCell ref="E7:E10"/>
    <mergeCell ref="F7:F10"/>
    <mergeCell ref="A4:W4"/>
    <mergeCell ref="A5:W5"/>
    <mergeCell ref="G7:G10"/>
  </mergeCells>
  <conditionalFormatting sqref="U11:U45">
    <cfRule type="containsBlanks" priority="1" stopIfTrue="1">
      <formula>LEN(TRIM(U11))=0</formula>
    </cfRule>
    <cfRule type="cellIs" dxfId="7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L11:M45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 Q11:R45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opLeftCell="A7" zoomScale="50" zoomScaleNormal="50" workbookViewId="0">
      <selection activeCell="Y15" sqref="Y15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29.88671875" style="14" customWidth="1"/>
    <col min="4" max="4" width="32.88671875" style="14" customWidth="1"/>
    <col min="5" max="5" width="26.109375" style="14" customWidth="1"/>
    <col min="6" max="6" width="32" style="14" customWidth="1"/>
    <col min="7" max="7" width="36.44140625" style="14" customWidth="1"/>
    <col min="8" max="8" width="16.109375" style="14" customWidth="1"/>
    <col min="9" max="15" width="9.109375" style="14"/>
    <col min="16" max="16" width="7.44140625" style="14" customWidth="1"/>
    <col min="17" max="17" width="8.5546875" style="14" customWidth="1"/>
    <col min="18" max="18" width="6.6640625" style="14" customWidth="1"/>
    <col min="19" max="19" width="10.3320312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13"/>
      <c r="Y1" s="13"/>
      <c r="Z1" s="13"/>
      <c r="AA1" s="13"/>
    </row>
    <row r="2" spans="1:27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3"/>
      <c r="Y2" s="13"/>
      <c r="Z2" s="13"/>
      <c r="AA2" s="13"/>
    </row>
    <row r="3" spans="1:27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5"/>
      <c r="Y3" s="15"/>
      <c r="Z3" s="15"/>
      <c r="AA3" s="15"/>
    </row>
    <row r="4" spans="1:27" ht="27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7" ht="30" customHeight="1" thickBot="1" x14ac:dyDescent="0.35">
      <c r="A5" s="99" t="s">
        <v>39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7" ht="15.75" hidden="1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5">
      <c r="A7" s="100" t="s">
        <v>0</v>
      </c>
      <c r="B7" s="102" t="s">
        <v>1</v>
      </c>
      <c r="C7" s="105" t="s">
        <v>2</v>
      </c>
      <c r="D7" s="105" t="s">
        <v>3</v>
      </c>
      <c r="E7" s="105" t="s">
        <v>4</v>
      </c>
      <c r="F7" s="105" t="s">
        <v>5</v>
      </c>
      <c r="G7" s="105" t="s">
        <v>6</v>
      </c>
      <c r="H7" s="108" t="s">
        <v>7</v>
      </c>
      <c r="I7" s="111" t="s">
        <v>24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112"/>
      <c r="U7" s="113" t="s">
        <v>29</v>
      </c>
      <c r="V7" s="113" t="s">
        <v>30</v>
      </c>
      <c r="W7" s="87" t="s">
        <v>32</v>
      </c>
    </row>
    <row r="8" spans="1:27" ht="34.5" customHeight="1" thickBot="1" x14ac:dyDescent="0.4">
      <c r="A8" s="101"/>
      <c r="B8" s="103"/>
      <c r="C8" s="106"/>
      <c r="D8" s="106"/>
      <c r="E8" s="106"/>
      <c r="F8" s="106"/>
      <c r="G8" s="106"/>
      <c r="H8" s="109"/>
      <c r="I8" s="90" t="s">
        <v>33</v>
      </c>
      <c r="J8" s="91"/>
      <c r="K8" s="91"/>
      <c r="L8" s="91"/>
      <c r="M8" s="91"/>
      <c r="N8" s="91"/>
      <c r="O8" s="92"/>
      <c r="P8" s="93" t="s">
        <v>23</v>
      </c>
      <c r="Q8" s="94"/>
      <c r="R8" s="95"/>
      <c r="S8" s="96"/>
      <c r="T8" s="97" t="s">
        <v>25</v>
      </c>
      <c r="U8" s="114"/>
      <c r="V8" s="114"/>
      <c r="W8" s="88"/>
    </row>
    <row r="9" spans="1:27" ht="270" customHeight="1" thickBot="1" x14ac:dyDescent="0.35">
      <c r="A9" s="101"/>
      <c r="B9" s="103"/>
      <c r="C9" s="106"/>
      <c r="D9" s="106"/>
      <c r="E9" s="106"/>
      <c r="F9" s="106"/>
      <c r="G9" s="106"/>
      <c r="H9" s="109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66" t="s">
        <v>22</v>
      </c>
      <c r="S9" s="12" t="s">
        <v>59</v>
      </c>
      <c r="T9" s="98"/>
      <c r="U9" s="115"/>
      <c r="V9" s="115"/>
      <c r="W9" s="88"/>
    </row>
    <row r="10" spans="1:27" ht="24" customHeight="1" thickBot="1" x14ac:dyDescent="0.35">
      <c r="A10" s="101"/>
      <c r="B10" s="104"/>
      <c r="C10" s="107"/>
      <c r="D10" s="107"/>
      <c r="E10" s="107"/>
      <c r="F10" s="107"/>
      <c r="G10" s="107"/>
      <c r="H10" s="110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15</v>
      </c>
      <c r="R10" s="4" t="s">
        <v>15</v>
      </c>
      <c r="S10" s="5" t="s">
        <v>27</v>
      </c>
      <c r="T10" s="8" t="s">
        <v>26</v>
      </c>
      <c r="U10" s="8" t="s">
        <v>26</v>
      </c>
      <c r="V10" s="6" t="s">
        <v>31</v>
      </c>
      <c r="W10" s="89"/>
    </row>
    <row r="11" spans="1:27" s="47" customFormat="1" ht="27" customHeight="1" thickBot="1" x14ac:dyDescent="0.35">
      <c r="A11" s="40">
        <v>19</v>
      </c>
      <c r="B11" s="71" t="s">
        <v>122</v>
      </c>
      <c r="C11" s="71" t="s">
        <v>83</v>
      </c>
      <c r="D11" s="71" t="s">
        <v>84</v>
      </c>
      <c r="E11" s="71" t="s">
        <v>84</v>
      </c>
      <c r="F11" s="71" t="s">
        <v>111</v>
      </c>
      <c r="G11" s="71" t="s">
        <v>86</v>
      </c>
      <c r="H11" s="72" t="s">
        <v>87</v>
      </c>
      <c r="I11" s="41">
        <v>1.5</v>
      </c>
      <c r="J11" s="42">
        <v>1.5</v>
      </c>
      <c r="K11" s="42">
        <v>3</v>
      </c>
      <c r="L11" s="42">
        <v>12</v>
      </c>
      <c r="M11" s="42">
        <v>12</v>
      </c>
      <c r="N11" s="42">
        <v>5</v>
      </c>
      <c r="O11" s="43">
        <v>10</v>
      </c>
      <c r="P11" s="41">
        <v>1</v>
      </c>
      <c r="Q11" s="42">
        <v>1.5</v>
      </c>
      <c r="R11" s="67">
        <v>1.5</v>
      </c>
      <c r="S11" s="43">
        <v>1</v>
      </c>
      <c r="T11" s="45">
        <f>SUM(I11:S11)</f>
        <v>50</v>
      </c>
      <c r="U11" s="40">
        <v>44</v>
      </c>
      <c r="V11" s="45">
        <f t="shared" ref="V11:V18" si="0">SUM(T11,U11)</f>
        <v>94</v>
      </c>
      <c r="W11" s="54">
        <f t="shared" ref="W11:W25" si="1">IF(AND(T11&gt;0,U11&gt;30,V11&gt;0),_xlfn.RANK.EQ(V11,$V$11:$V$44),"/")</f>
        <v>1</v>
      </c>
    </row>
    <row r="12" spans="1:27" s="47" customFormat="1" ht="27" customHeight="1" thickBot="1" x14ac:dyDescent="0.35">
      <c r="A12" s="48">
        <v>25</v>
      </c>
      <c r="B12" s="73" t="s">
        <v>116</v>
      </c>
      <c r="C12" s="73" t="s">
        <v>117</v>
      </c>
      <c r="D12" s="71" t="s">
        <v>118</v>
      </c>
      <c r="E12" s="71" t="s">
        <v>84</v>
      </c>
      <c r="F12" s="71" t="s">
        <v>111</v>
      </c>
      <c r="G12" s="73" t="s">
        <v>119</v>
      </c>
      <c r="H12" s="72" t="s">
        <v>87</v>
      </c>
      <c r="I12" s="49">
        <v>1.5</v>
      </c>
      <c r="J12" s="50">
        <v>1.5</v>
      </c>
      <c r="K12" s="50">
        <v>3</v>
      </c>
      <c r="L12" s="50">
        <v>12</v>
      </c>
      <c r="M12" s="50">
        <v>11</v>
      </c>
      <c r="N12" s="50">
        <v>5</v>
      </c>
      <c r="O12" s="51">
        <v>10</v>
      </c>
      <c r="P12" s="49">
        <v>1</v>
      </c>
      <c r="Q12" s="50">
        <v>1.5</v>
      </c>
      <c r="R12" s="68">
        <v>1.5</v>
      </c>
      <c r="S12" s="51">
        <v>1</v>
      </c>
      <c r="T12" s="53">
        <f>SUM(I12:S12)</f>
        <v>49</v>
      </c>
      <c r="U12" s="48">
        <v>44</v>
      </c>
      <c r="V12" s="53">
        <f t="shared" si="0"/>
        <v>93</v>
      </c>
      <c r="W12" s="54">
        <f t="shared" si="1"/>
        <v>2</v>
      </c>
    </row>
    <row r="13" spans="1:27" s="47" customFormat="1" ht="27" customHeight="1" thickBot="1" x14ac:dyDescent="0.35">
      <c r="A13" s="48">
        <v>26</v>
      </c>
      <c r="B13" s="73" t="s">
        <v>113</v>
      </c>
      <c r="C13" s="73" t="s">
        <v>106</v>
      </c>
      <c r="D13" s="71" t="s">
        <v>103</v>
      </c>
      <c r="E13" s="71" t="s">
        <v>103</v>
      </c>
      <c r="F13" s="71" t="s">
        <v>111</v>
      </c>
      <c r="G13" s="73" t="s">
        <v>114</v>
      </c>
      <c r="H13" s="72" t="s">
        <v>87</v>
      </c>
      <c r="I13" s="49">
        <v>1.5</v>
      </c>
      <c r="J13" s="50">
        <v>1.5</v>
      </c>
      <c r="K13" s="50">
        <v>3</v>
      </c>
      <c r="L13" s="50">
        <v>12</v>
      </c>
      <c r="M13" s="50">
        <v>10</v>
      </c>
      <c r="N13" s="50">
        <v>4</v>
      </c>
      <c r="O13" s="51">
        <v>10</v>
      </c>
      <c r="P13" s="49">
        <v>1</v>
      </c>
      <c r="Q13" s="50">
        <v>1.5</v>
      </c>
      <c r="R13" s="68">
        <v>1.5</v>
      </c>
      <c r="S13" s="51">
        <v>1</v>
      </c>
      <c r="T13" s="53">
        <f>SUM(I13:S13)</f>
        <v>47</v>
      </c>
      <c r="U13" s="48">
        <v>43</v>
      </c>
      <c r="V13" s="53">
        <f t="shared" si="0"/>
        <v>90</v>
      </c>
      <c r="W13" s="54">
        <f t="shared" si="1"/>
        <v>3</v>
      </c>
    </row>
    <row r="14" spans="1:27" s="47" customFormat="1" ht="27" customHeight="1" thickBot="1" x14ac:dyDescent="0.35">
      <c r="A14" s="48">
        <v>18</v>
      </c>
      <c r="B14" s="73" t="s">
        <v>110</v>
      </c>
      <c r="C14" s="73" t="s">
        <v>102</v>
      </c>
      <c r="D14" s="73" t="s">
        <v>103</v>
      </c>
      <c r="E14" s="73" t="s">
        <v>103</v>
      </c>
      <c r="F14" s="71" t="s">
        <v>111</v>
      </c>
      <c r="G14" s="73" t="s">
        <v>112</v>
      </c>
      <c r="H14" s="72" t="s">
        <v>87</v>
      </c>
      <c r="I14" s="49">
        <v>1.5</v>
      </c>
      <c r="J14" s="50">
        <v>1.5</v>
      </c>
      <c r="K14" s="50">
        <v>2</v>
      </c>
      <c r="L14" s="50">
        <v>12</v>
      </c>
      <c r="M14" s="50">
        <v>10</v>
      </c>
      <c r="N14" s="50">
        <v>5</v>
      </c>
      <c r="O14" s="51">
        <v>10</v>
      </c>
      <c r="P14" s="49">
        <v>1</v>
      </c>
      <c r="Q14" s="50">
        <v>1.5</v>
      </c>
      <c r="R14" s="68">
        <v>1.5</v>
      </c>
      <c r="S14" s="51">
        <v>1</v>
      </c>
      <c r="T14" s="53">
        <f>SUM(I14:S14)</f>
        <v>47</v>
      </c>
      <c r="U14" s="48">
        <v>39</v>
      </c>
      <c r="V14" s="53">
        <f t="shared" si="0"/>
        <v>86</v>
      </c>
      <c r="W14" s="54">
        <f t="shared" si="1"/>
        <v>4</v>
      </c>
    </row>
    <row r="15" spans="1:27" s="47" customFormat="1" ht="27" customHeight="1" thickBot="1" x14ac:dyDescent="0.35">
      <c r="A15" s="48">
        <v>23</v>
      </c>
      <c r="B15" s="73" t="s">
        <v>115</v>
      </c>
      <c r="C15" s="73" t="s">
        <v>106</v>
      </c>
      <c r="D15" s="73" t="s">
        <v>103</v>
      </c>
      <c r="E15" s="73" t="s">
        <v>103</v>
      </c>
      <c r="F15" s="71" t="s">
        <v>111</v>
      </c>
      <c r="G15" s="73" t="s">
        <v>114</v>
      </c>
      <c r="H15" s="72" t="s">
        <v>87</v>
      </c>
      <c r="I15" s="49">
        <v>1.5</v>
      </c>
      <c r="J15" s="50">
        <v>1.5</v>
      </c>
      <c r="K15" s="50">
        <v>3</v>
      </c>
      <c r="L15" s="50">
        <v>11</v>
      </c>
      <c r="M15" s="50">
        <v>12</v>
      </c>
      <c r="N15" s="50">
        <v>3</v>
      </c>
      <c r="O15" s="51">
        <v>5</v>
      </c>
      <c r="P15" s="49">
        <v>1</v>
      </c>
      <c r="Q15" s="50">
        <v>1.5</v>
      </c>
      <c r="R15" s="68">
        <v>1.5</v>
      </c>
      <c r="S15" s="51">
        <v>1</v>
      </c>
      <c r="T15" s="53">
        <v>41</v>
      </c>
      <c r="U15" s="48">
        <v>42</v>
      </c>
      <c r="V15" s="53">
        <f t="shared" si="0"/>
        <v>83</v>
      </c>
      <c r="W15" s="54">
        <f t="shared" si="1"/>
        <v>5</v>
      </c>
    </row>
    <row r="16" spans="1:27" s="47" customFormat="1" ht="27" customHeight="1" thickBot="1" x14ac:dyDescent="0.35">
      <c r="A16" s="48">
        <v>22</v>
      </c>
      <c r="B16" s="73" t="s">
        <v>126</v>
      </c>
      <c r="C16" s="73" t="s">
        <v>98</v>
      </c>
      <c r="D16" s="73" t="s">
        <v>95</v>
      </c>
      <c r="E16" s="73" t="s">
        <v>95</v>
      </c>
      <c r="F16" s="71" t="s">
        <v>111</v>
      </c>
      <c r="G16" s="73" t="s">
        <v>99</v>
      </c>
      <c r="H16" s="72" t="s">
        <v>87</v>
      </c>
      <c r="I16" s="49">
        <v>1.5</v>
      </c>
      <c r="J16" s="50">
        <v>1.5</v>
      </c>
      <c r="K16" s="50">
        <v>3</v>
      </c>
      <c r="L16" s="50">
        <v>12</v>
      </c>
      <c r="M16" s="50">
        <v>11</v>
      </c>
      <c r="N16" s="50">
        <v>5</v>
      </c>
      <c r="O16" s="51">
        <v>10</v>
      </c>
      <c r="P16" s="49">
        <v>1</v>
      </c>
      <c r="Q16" s="50">
        <v>1.5</v>
      </c>
      <c r="R16" s="68">
        <v>1.5</v>
      </c>
      <c r="S16" s="51">
        <v>1</v>
      </c>
      <c r="T16" s="53">
        <f>SUM(I16:S16)</f>
        <v>49</v>
      </c>
      <c r="U16" s="48">
        <v>33</v>
      </c>
      <c r="V16" s="53">
        <f t="shared" si="0"/>
        <v>82</v>
      </c>
      <c r="W16" s="54">
        <f t="shared" si="1"/>
        <v>6</v>
      </c>
    </row>
    <row r="17" spans="1:23" s="47" customFormat="1" ht="27" customHeight="1" thickBot="1" x14ac:dyDescent="0.35">
      <c r="A17" s="48">
        <v>28</v>
      </c>
      <c r="B17" s="73" t="s">
        <v>123</v>
      </c>
      <c r="C17" s="73" t="s">
        <v>124</v>
      </c>
      <c r="D17" s="73" t="s">
        <v>95</v>
      </c>
      <c r="E17" s="73" t="s">
        <v>95</v>
      </c>
      <c r="F17" s="71" t="s">
        <v>111</v>
      </c>
      <c r="G17" s="73" t="s">
        <v>125</v>
      </c>
      <c r="H17" s="72" t="s">
        <v>87</v>
      </c>
      <c r="I17" s="49">
        <v>1.5</v>
      </c>
      <c r="J17" s="50">
        <v>1.5</v>
      </c>
      <c r="K17" s="50">
        <v>3</v>
      </c>
      <c r="L17" s="50">
        <v>12</v>
      </c>
      <c r="M17" s="50">
        <v>12</v>
      </c>
      <c r="N17" s="50">
        <v>5</v>
      </c>
      <c r="O17" s="51">
        <v>10</v>
      </c>
      <c r="P17" s="49">
        <v>1</v>
      </c>
      <c r="Q17" s="50">
        <v>1.5</v>
      </c>
      <c r="R17" s="68">
        <v>1.5</v>
      </c>
      <c r="S17" s="51">
        <v>1</v>
      </c>
      <c r="T17" s="53">
        <f>SUM(I17:S17)</f>
        <v>50</v>
      </c>
      <c r="U17" s="48">
        <v>31</v>
      </c>
      <c r="V17" s="53">
        <f t="shared" si="0"/>
        <v>81</v>
      </c>
      <c r="W17" s="54">
        <f t="shared" si="1"/>
        <v>7</v>
      </c>
    </row>
    <row r="18" spans="1:23" s="47" customFormat="1" ht="27" customHeight="1" x14ac:dyDescent="0.3">
      <c r="A18" s="48">
        <v>15</v>
      </c>
      <c r="B18" s="73" t="s">
        <v>127</v>
      </c>
      <c r="C18" s="73" t="s">
        <v>128</v>
      </c>
      <c r="D18" s="73" t="s">
        <v>95</v>
      </c>
      <c r="E18" s="73" t="s">
        <v>95</v>
      </c>
      <c r="F18" s="71" t="s">
        <v>111</v>
      </c>
      <c r="G18" s="73" t="s">
        <v>129</v>
      </c>
      <c r="H18" s="72" t="s">
        <v>87</v>
      </c>
      <c r="I18" s="49">
        <v>1.5</v>
      </c>
      <c r="J18" s="50">
        <v>1.5</v>
      </c>
      <c r="K18" s="50">
        <v>3</v>
      </c>
      <c r="L18" s="50">
        <v>12</v>
      </c>
      <c r="M18" s="50">
        <v>10</v>
      </c>
      <c r="N18" s="50">
        <v>4</v>
      </c>
      <c r="O18" s="51">
        <v>10</v>
      </c>
      <c r="P18" s="49">
        <v>1</v>
      </c>
      <c r="Q18" s="50">
        <v>1.5</v>
      </c>
      <c r="R18" s="68">
        <v>1.5</v>
      </c>
      <c r="S18" s="51">
        <v>1</v>
      </c>
      <c r="T18" s="53">
        <f>SUM(I18:S18)</f>
        <v>47</v>
      </c>
      <c r="U18" s="48">
        <v>28</v>
      </c>
      <c r="V18" s="53">
        <f t="shared" si="0"/>
        <v>75</v>
      </c>
      <c r="W18" s="54" t="str">
        <f t="shared" si="1"/>
        <v>/</v>
      </c>
    </row>
    <row r="19" spans="1:23" s="47" customFormat="1" ht="27" customHeight="1" x14ac:dyDescent="0.3">
      <c r="A19" s="48">
        <v>10</v>
      </c>
      <c r="B19" s="48"/>
      <c r="C19" s="48"/>
      <c r="D19" s="48"/>
      <c r="E19" s="48"/>
      <c r="F19" s="48"/>
      <c r="G19" s="48"/>
      <c r="H19" s="62"/>
      <c r="I19" s="49"/>
      <c r="J19" s="50"/>
      <c r="K19" s="50"/>
      <c r="L19" s="50"/>
      <c r="M19" s="50"/>
      <c r="N19" s="50"/>
      <c r="O19" s="51"/>
      <c r="P19" s="49"/>
      <c r="Q19" s="50"/>
      <c r="R19" s="68"/>
      <c r="S19" s="51"/>
      <c r="T19" s="53">
        <f t="shared" ref="T19:T43" si="2">SUM(I19:S19)</f>
        <v>0</v>
      </c>
      <c r="U19" s="48"/>
      <c r="V19" s="53">
        <f t="shared" ref="V19:V43" si="3">SUM(T19,U19)</f>
        <v>0</v>
      </c>
      <c r="W19" s="54" t="str">
        <f t="shared" si="1"/>
        <v>/</v>
      </c>
    </row>
    <row r="20" spans="1:23" s="47" customFormat="1" ht="27" customHeight="1" x14ac:dyDescent="0.3">
      <c r="A20" s="48">
        <v>11</v>
      </c>
      <c r="B20" s="48"/>
      <c r="C20" s="48"/>
      <c r="D20" s="48"/>
      <c r="E20" s="48"/>
      <c r="F20" s="48"/>
      <c r="G20" s="48"/>
      <c r="H20" s="62"/>
      <c r="I20" s="49"/>
      <c r="J20" s="50"/>
      <c r="K20" s="50"/>
      <c r="L20" s="50"/>
      <c r="M20" s="50"/>
      <c r="N20" s="50"/>
      <c r="O20" s="51"/>
      <c r="P20" s="49"/>
      <c r="Q20" s="50"/>
      <c r="R20" s="68"/>
      <c r="S20" s="51"/>
      <c r="T20" s="53">
        <f t="shared" si="2"/>
        <v>0</v>
      </c>
      <c r="U20" s="48"/>
      <c r="V20" s="53">
        <f t="shared" si="3"/>
        <v>0</v>
      </c>
      <c r="W20" s="54" t="str">
        <f t="shared" si="1"/>
        <v>/</v>
      </c>
    </row>
    <row r="21" spans="1:23" s="47" customFormat="1" ht="27" customHeight="1" x14ac:dyDescent="0.3">
      <c r="A21" s="48">
        <v>12</v>
      </c>
      <c r="B21" s="48"/>
      <c r="C21" s="48"/>
      <c r="D21" s="48"/>
      <c r="E21" s="48"/>
      <c r="F21" s="48"/>
      <c r="G21" s="48"/>
      <c r="H21" s="62"/>
      <c r="I21" s="49"/>
      <c r="J21" s="50"/>
      <c r="K21" s="50"/>
      <c r="L21" s="50"/>
      <c r="M21" s="50"/>
      <c r="N21" s="50"/>
      <c r="O21" s="51"/>
      <c r="P21" s="49"/>
      <c r="Q21" s="50"/>
      <c r="R21" s="68"/>
      <c r="S21" s="51"/>
      <c r="T21" s="53">
        <f t="shared" si="2"/>
        <v>0</v>
      </c>
      <c r="U21" s="48"/>
      <c r="V21" s="53">
        <f t="shared" si="3"/>
        <v>0</v>
      </c>
      <c r="W21" s="54" t="str">
        <f t="shared" si="1"/>
        <v>/</v>
      </c>
    </row>
    <row r="22" spans="1:23" s="47" customFormat="1" ht="27" customHeight="1" x14ac:dyDescent="0.3">
      <c r="A22" s="48">
        <v>13</v>
      </c>
      <c r="B22" s="48"/>
      <c r="C22" s="48"/>
      <c r="D22" s="48"/>
      <c r="E22" s="48"/>
      <c r="F22" s="48"/>
      <c r="G22" s="48"/>
      <c r="H22" s="62"/>
      <c r="I22" s="49"/>
      <c r="J22" s="50"/>
      <c r="K22" s="50"/>
      <c r="L22" s="50"/>
      <c r="M22" s="50"/>
      <c r="N22" s="50"/>
      <c r="O22" s="51"/>
      <c r="P22" s="49"/>
      <c r="Q22" s="50"/>
      <c r="R22" s="68"/>
      <c r="S22" s="51"/>
      <c r="T22" s="53">
        <f t="shared" si="2"/>
        <v>0</v>
      </c>
      <c r="U22" s="48"/>
      <c r="V22" s="53">
        <f t="shared" si="3"/>
        <v>0</v>
      </c>
      <c r="W22" s="54" t="str">
        <f t="shared" si="1"/>
        <v>/</v>
      </c>
    </row>
    <row r="23" spans="1:23" s="47" customFormat="1" ht="27" customHeight="1" x14ac:dyDescent="0.3">
      <c r="A23" s="48">
        <v>14</v>
      </c>
      <c r="B23" s="48"/>
      <c r="C23" s="48"/>
      <c r="D23" s="48"/>
      <c r="E23" s="48"/>
      <c r="F23" s="48"/>
      <c r="G23" s="48"/>
      <c r="H23" s="62"/>
      <c r="I23" s="49"/>
      <c r="J23" s="50"/>
      <c r="K23" s="50"/>
      <c r="L23" s="50"/>
      <c r="M23" s="50"/>
      <c r="N23" s="50"/>
      <c r="O23" s="51"/>
      <c r="P23" s="49"/>
      <c r="Q23" s="50"/>
      <c r="R23" s="68"/>
      <c r="S23" s="51"/>
      <c r="T23" s="53">
        <f t="shared" si="2"/>
        <v>0</v>
      </c>
      <c r="U23" s="48"/>
      <c r="V23" s="53">
        <f t="shared" si="3"/>
        <v>0</v>
      </c>
      <c r="W23" s="54" t="str">
        <f t="shared" si="1"/>
        <v>/</v>
      </c>
    </row>
    <row r="24" spans="1:23" s="47" customFormat="1" ht="27" customHeight="1" x14ac:dyDescent="0.3">
      <c r="A24" s="48">
        <v>15</v>
      </c>
      <c r="B24" s="48"/>
      <c r="C24" s="48"/>
      <c r="D24" s="48"/>
      <c r="E24" s="48"/>
      <c r="F24" s="48"/>
      <c r="G24" s="48"/>
      <c r="H24" s="62"/>
      <c r="I24" s="49"/>
      <c r="J24" s="50"/>
      <c r="K24" s="50"/>
      <c r="L24" s="50"/>
      <c r="M24" s="50"/>
      <c r="N24" s="50"/>
      <c r="O24" s="51"/>
      <c r="P24" s="49"/>
      <c r="Q24" s="50"/>
      <c r="R24" s="68"/>
      <c r="S24" s="51"/>
      <c r="T24" s="53">
        <f t="shared" si="2"/>
        <v>0</v>
      </c>
      <c r="U24" s="48"/>
      <c r="V24" s="53">
        <f t="shared" si="3"/>
        <v>0</v>
      </c>
      <c r="W24" s="54" t="str">
        <f t="shared" si="1"/>
        <v>/</v>
      </c>
    </row>
    <row r="25" spans="1:23" s="47" customFormat="1" ht="27" customHeight="1" x14ac:dyDescent="0.3">
      <c r="A25" s="48">
        <v>16</v>
      </c>
      <c r="B25" s="48"/>
      <c r="C25" s="48"/>
      <c r="D25" s="48"/>
      <c r="E25" s="48"/>
      <c r="F25" s="48"/>
      <c r="G25" s="48"/>
      <c r="H25" s="62"/>
      <c r="I25" s="49"/>
      <c r="J25" s="50"/>
      <c r="K25" s="50"/>
      <c r="L25" s="50"/>
      <c r="M25" s="50"/>
      <c r="N25" s="50"/>
      <c r="O25" s="51"/>
      <c r="P25" s="49"/>
      <c r="Q25" s="50"/>
      <c r="R25" s="68"/>
      <c r="S25" s="51"/>
      <c r="T25" s="53">
        <f t="shared" si="2"/>
        <v>0</v>
      </c>
      <c r="U25" s="48"/>
      <c r="V25" s="53">
        <f t="shared" si="3"/>
        <v>0</v>
      </c>
      <c r="W25" s="54" t="str">
        <f t="shared" si="1"/>
        <v>/</v>
      </c>
    </row>
    <row r="26" spans="1:23" s="47" customFormat="1" ht="27" customHeight="1" x14ac:dyDescent="0.3">
      <c r="A26" s="48">
        <v>17</v>
      </c>
      <c r="B26" s="48"/>
      <c r="C26" s="48"/>
      <c r="D26" s="48"/>
      <c r="E26" s="48"/>
      <c r="F26" s="48"/>
      <c r="G26" s="48"/>
      <c r="H26" s="62"/>
      <c r="I26" s="49"/>
      <c r="J26" s="50"/>
      <c r="K26" s="50"/>
      <c r="L26" s="50"/>
      <c r="M26" s="50"/>
      <c r="N26" s="50"/>
      <c r="O26" s="51"/>
      <c r="P26" s="49"/>
      <c r="Q26" s="50"/>
      <c r="R26" s="68"/>
      <c r="S26" s="51"/>
      <c r="T26" s="53">
        <f t="shared" si="2"/>
        <v>0</v>
      </c>
      <c r="U26" s="48"/>
      <c r="V26" s="53">
        <f t="shared" si="3"/>
        <v>0</v>
      </c>
      <c r="W26" s="54" t="str">
        <f t="shared" ref="W26:W44" si="4">IF(AND(T26&gt;0,U26&gt;30,V26&gt;0),_xlfn.RANK.EQ(V26,$V$11:$V$44),"/")</f>
        <v>/</v>
      </c>
    </row>
    <row r="27" spans="1:23" s="47" customFormat="1" ht="27" customHeight="1" x14ac:dyDescent="0.3">
      <c r="A27" s="48">
        <v>18</v>
      </c>
      <c r="B27" s="48"/>
      <c r="C27" s="48"/>
      <c r="D27" s="48"/>
      <c r="E27" s="48"/>
      <c r="F27" s="48"/>
      <c r="G27" s="48"/>
      <c r="H27" s="62"/>
      <c r="I27" s="49"/>
      <c r="J27" s="50"/>
      <c r="K27" s="50"/>
      <c r="L27" s="50"/>
      <c r="M27" s="50"/>
      <c r="N27" s="50"/>
      <c r="O27" s="51"/>
      <c r="P27" s="49"/>
      <c r="Q27" s="50"/>
      <c r="R27" s="68"/>
      <c r="S27" s="51"/>
      <c r="T27" s="53">
        <f t="shared" si="2"/>
        <v>0</v>
      </c>
      <c r="U27" s="48"/>
      <c r="V27" s="53">
        <f t="shared" si="3"/>
        <v>0</v>
      </c>
      <c r="W27" s="54" t="str">
        <f t="shared" si="4"/>
        <v>/</v>
      </c>
    </row>
    <row r="28" spans="1:23" s="47" customFormat="1" ht="27" customHeight="1" x14ac:dyDescent="0.3">
      <c r="A28" s="48">
        <v>19</v>
      </c>
      <c r="B28" s="48"/>
      <c r="C28" s="48"/>
      <c r="D28" s="48"/>
      <c r="E28" s="48"/>
      <c r="F28" s="48"/>
      <c r="G28" s="48"/>
      <c r="H28" s="62"/>
      <c r="I28" s="49"/>
      <c r="J28" s="50"/>
      <c r="K28" s="50"/>
      <c r="L28" s="50"/>
      <c r="M28" s="50"/>
      <c r="N28" s="50"/>
      <c r="O28" s="51"/>
      <c r="P28" s="49"/>
      <c r="Q28" s="50"/>
      <c r="R28" s="68"/>
      <c r="S28" s="51"/>
      <c r="T28" s="53">
        <f t="shared" si="2"/>
        <v>0</v>
      </c>
      <c r="U28" s="48"/>
      <c r="V28" s="53">
        <f t="shared" si="3"/>
        <v>0</v>
      </c>
      <c r="W28" s="54" t="str">
        <f t="shared" si="4"/>
        <v>/</v>
      </c>
    </row>
    <row r="29" spans="1:23" s="47" customFormat="1" ht="27" customHeight="1" x14ac:dyDescent="0.3">
      <c r="A29" s="48">
        <v>20</v>
      </c>
      <c r="B29" s="48"/>
      <c r="C29" s="48"/>
      <c r="D29" s="48"/>
      <c r="E29" s="48"/>
      <c r="F29" s="48"/>
      <c r="G29" s="48"/>
      <c r="H29" s="62"/>
      <c r="I29" s="49"/>
      <c r="J29" s="50"/>
      <c r="K29" s="50"/>
      <c r="L29" s="50"/>
      <c r="M29" s="50"/>
      <c r="N29" s="50"/>
      <c r="O29" s="51"/>
      <c r="P29" s="49"/>
      <c r="Q29" s="50"/>
      <c r="R29" s="68"/>
      <c r="S29" s="51"/>
      <c r="T29" s="53">
        <f t="shared" si="2"/>
        <v>0</v>
      </c>
      <c r="U29" s="48"/>
      <c r="V29" s="53">
        <f t="shared" si="3"/>
        <v>0</v>
      </c>
      <c r="W29" s="54" t="str">
        <f t="shared" si="4"/>
        <v>/</v>
      </c>
    </row>
    <row r="30" spans="1:23" s="47" customFormat="1" ht="27" customHeight="1" x14ac:dyDescent="0.3">
      <c r="A30" s="48">
        <v>21</v>
      </c>
      <c r="B30" s="48"/>
      <c r="C30" s="48"/>
      <c r="D30" s="48"/>
      <c r="E30" s="48"/>
      <c r="F30" s="48"/>
      <c r="G30" s="48"/>
      <c r="H30" s="62"/>
      <c r="I30" s="49"/>
      <c r="J30" s="50"/>
      <c r="K30" s="50"/>
      <c r="L30" s="50"/>
      <c r="M30" s="50"/>
      <c r="N30" s="50"/>
      <c r="O30" s="51"/>
      <c r="P30" s="49"/>
      <c r="Q30" s="50"/>
      <c r="R30" s="68"/>
      <c r="S30" s="51"/>
      <c r="T30" s="53">
        <f t="shared" si="2"/>
        <v>0</v>
      </c>
      <c r="U30" s="48"/>
      <c r="V30" s="53">
        <f t="shared" si="3"/>
        <v>0</v>
      </c>
      <c r="W30" s="54" t="str">
        <f t="shared" si="4"/>
        <v>/</v>
      </c>
    </row>
    <row r="31" spans="1:23" s="47" customFormat="1" ht="27" customHeight="1" x14ac:dyDescent="0.3">
      <c r="A31" s="48">
        <v>22</v>
      </c>
      <c r="B31" s="48"/>
      <c r="C31" s="48"/>
      <c r="D31" s="48"/>
      <c r="E31" s="48"/>
      <c r="F31" s="48"/>
      <c r="G31" s="48"/>
      <c r="H31" s="62"/>
      <c r="I31" s="49"/>
      <c r="J31" s="50"/>
      <c r="K31" s="50"/>
      <c r="L31" s="50"/>
      <c r="M31" s="50"/>
      <c r="N31" s="50"/>
      <c r="O31" s="51"/>
      <c r="P31" s="49"/>
      <c r="Q31" s="50"/>
      <c r="R31" s="68"/>
      <c r="S31" s="51"/>
      <c r="T31" s="53">
        <f t="shared" si="2"/>
        <v>0</v>
      </c>
      <c r="U31" s="48"/>
      <c r="V31" s="53">
        <f t="shared" si="3"/>
        <v>0</v>
      </c>
      <c r="W31" s="54" t="str">
        <f t="shared" si="4"/>
        <v>/</v>
      </c>
    </row>
    <row r="32" spans="1:23" s="47" customFormat="1" ht="27" customHeight="1" x14ac:dyDescent="0.3">
      <c r="A32" s="48">
        <v>23</v>
      </c>
      <c r="B32" s="48"/>
      <c r="C32" s="48"/>
      <c r="D32" s="48"/>
      <c r="E32" s="48"/>
      <c r="F32" s="48"/>
      <c r="G32" s="48"/>
      <c r="H32" s="62"/>
      <c r="I32" s="49"/>
      <c r="J32" s="50"/>
      <c r="K32" s="50"/>
      <c r="L32" s="50"/>
      <c r="M32" s="50"/>
      <c r="N32" s="50"/>
      <c r="O32" s="51"/>
      <c r="P32" s="49"/>
      <c r="Q32" s="50"/>
      <c r="R32" s="68"/>
      <c r="S32" s="51"/>
      <c r="T32" s="53">
        <f t="shared" si="2"/>
        <v>0</v>
      </c>
      <c r="U32" s="48"/>
      <c r="V32" s="53">
        <f t="shared" si="3"/>
        <v>0</v>
      </c>
      <c r="W32" s="54" t="str">
        <f t="shared" si="4"/>
        <v>/</v>
      </c>
    </row>
    <row r="33" spans="1:23" s="47" customFormat="1" ht="27" customHeight="1" x14ac:dyDescent="0.3">
      <c r="A33" s="48">
        <v>24</v>
      </c>
      <c r="B33" s="48"/>
      <c r="C33" s="48"/>
      <c r="D33" s="48"/>
      <c r="E33" s="48"/>
      <c r="F33" s="48"/>
      <c r="G33" s="48"/>
      <c r="H33" s="62"/>
      <c r="I33" s="49"/>
      <c r="J33" s="50"/>
      <c r="K33" s="50"/>
      <c r="L33" s="50"/>
      <c r="M33" s="50"/>
      <c r="N33" s="50"/>
      <c r="O33" s="51"/>
      <c r="P33" s="49"/>
      <c r="Q33" s="50"/>
      <c r="R33" s="68"/>
      <c r="S33" s="51"/>
      <c r="T33" s="53">
        <f t="shared" si="2"/>
        <v>0</v>
      </c>
      <c r="U33" s="48"/>
      <c r="V33" s="53">
        <f t="shared" si="3"/>
        <v>0</v>
      </c>
      <c r="W33" s="54" t="str">
        <f t="shared" si="4"/>
        <v>/</v>
      </c>
    </row>
    <row r="34" spans="1:23" s="47" customFormat="1" ht="27" customHeight="1" x14ac:dyDescent="0.3">
      <c r="A34" s="48">
        <v>25</v>
      </c>
      <c r="B34" s="48"/>
      <c r="C34" s="48"/>
      <c r="D34" s="48"/>
      <c r="E34" s="48"/>
      <c r="F34" s="48"/>
      <c r="G34" s="48"/>
      <c r="H34" s="62"/>
      <c r="I34" s="49"/>
      <c r="J34" s="50"/>
      <c r="K34" s="50"/>
      <c r="L34" s="50"/>
      <c r="M34" s="50"/>
      <c r="N34" s="50"/>
      <c r="O34" s="51"/>
      <c r="P34" s="49"/>
      <c r="Q34" s="50"/>
      <c r="R34" s="68"/>
      <c r="S34" s="51"/>
      <c r="T34" s="53">
        <f t="shared" si="2"/>
        <v>0</v>
      </c>
      <c r="U34" s="48"/>
      <c r="V34" s="53">
        <f t="shared" si="3"/>
        <v>0</v>
      </c>
      <c r="W34" s="54" t="str">
        <f t="shared" si="4"/>
        <v>/</v>
      </c>
    </row>
    <row r="35" spans="1:23" s="47" customFormat="1" ht="27" customHeight="1" x14ac:dyDescent="0.3">
      <c r="A35" s="48">
        <v>26</v>
      </c>
      <c r="B35" s="48"/>
      <c r="C35" s="48"/>
      <c r="D35" s="48"/>
      <c r="E35" s="48"/>
      <c r="F35" s="48"/>
      <c r="G35" s="48"/>
      <c r="H35" s="62"/>
      <c r="I35" s="49"/>
      <c r="J35" s="50"/>
      <c r="K35" s="50"/>
      <c r="L35" s="50"/>
      <c r="M35" s="50"/>
      <c r="N35" s="50"/>
      <c r="O35" s="51"/>
      <c r="P35" s="49"/>
      <c r="Q35" s="50"/>
      <c r="R35" s="68"/>
      <c r="S35" s="51"/>
      <c r="T35" s="53">
        <f t="shared" si="2"/>
        <v>0</v>
      </c>
      <c r="U35" s="48"/>
      <c r="V35" s="53">
        <f t="shared" si="3"/>
        <v>0</v>
      </c>
      <c r="W35" s="54" t="str">
        <f t="shared" si="4"/>
        <v>/</v>
      </c>
    </row>
    <row r="36" spans="1:23" s="47" customFormat="1" ht="27" customHeight="1" x14ac:dyDescent="0.3">
      <c r="A36" s="48">
        <v>27</v>
      </c>
      <c r="B36" s="48"/>
      <c r="C36" s="48"/>
      <c r="D36" s="48"/>
      <c r="E36" s="48"/>
      <c r="F36" s="48"/>
      <c r="G36" s="48"/>
      <c r="H36" s="62"/>
      <c r="I36" s="49"/>
      <c r="J36" s="50"/>
      <c r="K36" s="50"/>
      <c r="L36" s="50"/>
      <c r="M36" s="50"/>
      <c r="N36" s="50"/>
      <c r="O36" s="51"/>
      <c r="P36" s="49"/>
      <c r="Q36" s="50"/>
      <c r="R36" s="68"/>
      <c r="S36" s="51"/>
      <c r="T36" s="53">
        <f t="shared" si="2"/>
        <v>0</v>
      </c>
      <c r="U36" s="48"/>
      <c r="V36" s="53">
        <f t="shared" si="3"/>
        <v>0</v>
      </c>
      <c r="W36" s="54" t="str">
        <f t="shared" si="4"/>
        <v>/</v>
      </c>
    </row>
    <row r="37" spans="1:23" s="47" customFormat="1" ht="27" customHeight="1" x14ac:dyDescent="0.3">
      <c r="A37" s="48">
        <v>28</v>
      </c>
      <c r="B37" s="48"/>
      <c r="C37" s="48"/>
      <c r="D37" s="48"/>
      <c r="E37" s="48"/>
      <c r="F37" s="48"/>
      <c r="G37" s="48"/>
      <c r="H37" s="62"/>
      <c r="I37" s="49"/>
      <c r="J37" s="50"/>
      <c r="K37" s="50"/>
      <c r="L37" s="50"/>
      <c r="M37" s="50"/>
      <c r="N37" s="50"/>
      <c r="O37" s="51"/>
      <c r="P37" s="49"/>
      <c r="Q37" s="50"/>
      <c r="R37" s="68"/>
      <c r="S37" s="51"/>
      <c r="T37" s="53">
        <f t="shared" si="2"/>
        <v>0</v>
      </c>
      <c r="U37" s="48"/>
      <c r="V37" s="53">
        <f t="shared" si="3"/>
        <v>0</v>
      </c>
      <c r="W37" s="54" t="str">
        <f t="shared" si="4"/>
        <v>/</v>
      </c>
    </row>
    <row r="38" spans="1:23" s="47" customFormat="1" ht="27" customHeight="1" x14ac:dyDescent="0.3">
      <c r="A38" s="48">
        <v>29</v>
      </c>
      <c r="B38" s="48"/>
      <c r="C38" s="48"/>
      <c r="D38" s="48"/>
      <c r="E38" s="48"/>
      <c r="F38" s="48"/>
      <c r="G38" s="48"/>
      <c r="H38" s="62"/>
      <c r="I38" s="49"/>
      <c r="J38" s="50"/>
      <c r="K38" s="50"/>
      <c r="L38" s="50"/>
      <c r="M38" s="50"/>
      <c r="N38" s="50"/>
      <c r="O38" s="51"/>
      <c r="P38" s="49"/>
      <c r="Q38" s="50"/>
      <c r="R38" s="68"/>
      <c r="S38" s="51"/>
      <c r="T38" s="53">
        <f t="shared" si="2"/>
        <v>0</v>
      </c>
      <c r="U38" s="48"/>
      <c r="V38" s="53">
        <f t="shared" si="3"/>
        <v>0</v>
      </c>
      <c r="W38" s="54" t="str">
        <f t="shared" si="4"/>
        <v>/</v>
      </c>
    </row>
    <row r="39" spans="1:23" s="47" customFormat="1" ht="27" customHeight="1" x14ac:dyDescent="0.3">
      <c r="A39" s="48">
        <v>30</v>
      </c>
      <c r="B39" s="48"/>
      <c r="C39" s="48"/>
      <c r="D39" s="48"/>
      <c r="E39" s="48"/>
      <c r="F39" s="48"/>
      <c r="G39" s="48"/>
      <c r="H39" s="62"/>
      <c r="I39" s="49"/>
      <c r="J39" s="50"/>
      <c r="K39" s="50"/>
      <c r="L39" s="50"/>
      <c r="M39" s="50"/>
      <c r="N39" s="50"/>
      <c r="O39" s="51"/>
      <c r="P39" s="49"/>
      <c r="Q39" s="50"/>
      <c r="R39" s="68"/>
      <c r="S39" s="51"/>
      <c r="T39" s="53">
        <f t="shared" si="2"/>
        <v>0</v>
      </c>
      <c r="U39" s="48"/>
      <c r="V39" s="53">
        <f t="shared" si="3"/>
        <v>0</v>
      </c>
      <c r="W39" s="54" t="str">
        <f t="shared" si="4"/>
        <v>/</v>
      </c>
    </row>
    <row r="40" spans="1:23" s="47" customFormat="1" ht="27" customHeight="1" x14ac:dyDescent="0.3">
      <c r="A40" s="48">
        <v>31</v>
      </c>
      <c r="B40" s="48"/>
      <c r="C40" s="48"/>
      <c r="D40" s="48"/>
      <c r="E40" s="48"/>
      <c r="F40" s="48"/>
      <c r="G40" s="48"/>
      <c r="H40" s="62"/>
      <c r="I40" s="49"/>
      <c r="J40" s="50"/>
      <c r="K40" s="50"/>
      <c r="L40" s="50"/>
      <c r="M40" s="50"/>
      <c r="N40" s="50"/>
      <c r="O40" s="51"/>
      <c r="P40" s="49"/>
      <c r="Q40" s="50"/>
      <c r="R40" s="68"/>
      <c r="S40" s="51"/>
      <c r="T40" s="53">
        <f t="shared" si="2"/>
        <v>0</v>
      </c>
      <c r="U40" s="48"/>
      <c r="V40" s="53">
        <f t="shared" si="3"/>
        <v>0</v>
      </c>
      <c r="W40" s="54" t="str">
        <f t="shared" si="4"/>
        <v>/</v>
      </c>
    </row>
    <row r="41" spans="1:23" s="47" customFormat="1" ht="27" customHeight="1" x14ac:dyDescent="0.3">
      <c r="A41" s="48">
        <v>32</v>
      </c>
      <c r="B41" s="48"/>
      <c r="C41" s="48"/>
      <c r="D41" s="48"/>
      <c r="E41" s="48"/>
      <c r="F41" s="48"/>
      <c r="G41" s="48"/>
      <c r="H41" s="62"/>
      <c r="I41" s="49"/>
      <c r="J41" s="50"/>
      <c r="K41" s="50"/>
      <c r="L41" s="50"/>
      <c r="M41" s="50"/>
      <c r="N41" s="50"/>
      <c r="O41" s="51"/>
      <c r="P41" s="49"/>
      <c r="Q41" s="50"/>
      <c r="R41" s="68"/>
      <c r="S41" s="51"/>
      <c r="T41" s="53">
        <f t="shared" si="2"/>
        <v>0</v>
      </c>
      <c r="U41" s="48"/>
      <c r="V41" s="53">
        <f t="shared" si="3"/>
        <v>0</v>
      </c>
      <c r="W41" s="54" t="str">
        <f t="shared" si="4"/>
        <v>/</v>
      </c>
    </row>
    <row r="42" spans="1:23" s="47" customFormat="1" ht="27" customHeight="1" x14ac:dyDescent="0.3">
      <c r="A42" s="48">
        <v>33</v>
      </c>
      <c r="B42" s="48"/>
      <c r="C42" s="48"/>
      <c r="D42" s="48"/>
      <c r="E42" s="48"/>
      <c r="F42" s="48"/>
      <c r="G42" s="48"/>
      <c r="H42" s="62"/>
      <c r="I42" s="49"/>
      <c r="J42" s="50"/>
      <c r="K42" s="50"/>
      <c r="L42" s="50"/>
      <c r="M42" s="50"/>
      <c r="N42" s="50"/>
      <c r="O42" s="51"/>
      <c r="P42" s="49"/>
      <c r="Q42" s="50"/>
      <c r="R42" s="68"/>
      <c r="S42" s="51"/>
      <c r="T42" s="53">
        <f t="shared" si="2"/>
        <v>0</v>
      </c>
      <c r="U42" s="48"/>
      <c r="V42" s="53">
        <f t="shared" si="3"/>
        <v>0</v>
      </c>
      <c r="W42" s="54" t="str">
        <f t="shared" si="4"/>
        <v>/</v>
      </c>
    </row>
    <row r="43" spans="1:23" s="47" customFormat="1" ht="27" customHeight="1" x14ac:dyDescent="0.3">
      <c r="A43" s="48">
        <v>34</v>
      </c>
      <c r="B43" s="48"/>
      <c r="C43" s="48"/>
      <c r="D43" s="48"/>
      <c r="E43" s="48"/>
      <c r="F43" s="48"/>
      <c r="G43" s="48"/>
      <c r="H43" s="62"/>
      <c r="I43" s="49"/>
      <c r="J43" s="50"/>
      <c r="K43" s="50"/>
      <c r="L43" s="50"/>
      <c r="M43" s="50"/>
      <c r="N43" s="50"/>
      <c r="O43" s="51"/>
      <c r="P43" s="49"/>
      <c r="Q43" s="50"/>
      <c r="R43" s="68"/>
      <c r="S43" s="51"/>
      <c r="T43" s="53">
        <f t="shared" si="2"/>
        <v>0</v>
      </c>
      <c r="U43" s="48"/>
      <c r="V43" s="53">
        <f t="shared" si="3"/>
        <v>0</v>
      </c>
      <c r="W43" s="54" t="str">
        <f t="shared" si="4"/>
        <v>/</v>
      </c>
    </row>
    <row r="44" spans="1:23" s="47" customFormat="1" ht="27" customHeight="1" thickBot="1" x14ac:dyDescent="0.35">
      <c r="A44" s="55">
        <v>35</v>
      </c>
      <c r="B44" s="55"/>
      <c r="C44" s="55"/>
      <c r="D44" s="55"/>
      <c r="E44" s="55"/>
      <c r="F44" s="55"/>
      <c r="G44" s="55"/>
      <c r="H44" s="63"/>
      <c r="I44" s="56"/>
      <c r="J44" s="57"/>
      <c r="K44" s="57"/>
      <c r="L44" s="57"/>
      <c r="M44" s="57"/>
      <c r="N44" s="57"/>
      <c r="O44" s="58"/>
      <c r="P44" s="56"/>
      <c r="Q44" s="57"/>
      <c r="R44" s="69"/>
      <c r="S44" s="58"/>
      <c r="T44" s="60">
        <f>SUM(I44:S44)</f>
        <v>0</v>
      </c>
      <c r="U44" s="55"/>
      <c r="V44" s="60">
        <f>SUM(T44,U44)</f>
        <v>0</v>
      </c>
      <c r="W44" s="61" t="str">
        <f t="shared" si="4"/>
        <v>/</v>
      </c>
    </row>
  </sheetData>
  <sortState ref="A14:W18">
    <sortCondition descending="1" ref="V11:V18"/>
  </sortState>
  <dataConsolidate/>
  <mergeCells count="20">
    <mergeCell ref="A7:A10"/>
    <mergeCell ref="B7:B10"/>
    <mergeCell ref="C7:C10"/>
    <mergeCell ref="D7:D10"/>
    <mergeCell ref="E7:E10"/>
    <mergeCell ref="A1:W1"/>
    <mergeCell ref="A2:W2"/>
    <mergeCell ref="A3:W3"/>
    <mergeCell ref="A4:W4"/>
    <mergeCell ref="A5:W5"/>
    <mergeCell ref="W7:W10"/>
    <mergeCell ref="I8:O8"/>
    <mergeCell ref="P8:S8"/>
    <mergeCell ref="T8:T9"/>
    <mergeCell ref="F7:F10"/>
    <mergeCell ref="G7:G10"/>
    <mergeCell ref="H7:H10"/>
    <mergeCell ref="I7:T7"/>
    <mergeCell ref="U7:U9"/>
    <mergeCell ref="V7:V9"/>
  </mergeCells>
  <conditionalFormatting sqref="U11:U44">
    <cfRule type="containsBlanks" priority="1" stopIfTrue="1">
      <formula>LEN(TRIM(U11))=0</formula>
    </cfRule>
    <cfRule type="cellIs" dxfId="6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U11:U44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4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I11:J44 Q11:R44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P11:P44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4">
      <formula1>0</formula1>
      <formula2>3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4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4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4">
      <formula1>0</formula1>
      <formula2>12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50" zoomScaleNormal="50" workbookViewId="0">
      <selection activeCell="Y16" sqref="Y16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29.88671875" style="14" customWidth="1"/>
    <col min="4" max="4" width="32.88671875" style="14" customWidth="1"/>
    <col min="5" max="5" width="26.109375" style="14" customWidth="1"/>
    <col min="6" max="6" width="32" style="14" customWidth="1"/>
    <col min="7" max="7" width="36.44140625" style="14" customWidth="1"/>
    <col min="8" max="8" width="16.109375" style="14" customWidth="1"/>
    <col min="9" max="12" width="9.109375" style="14"/>
    <col min="13" max="13" width="9.6640625" style="14" customWidth="1"/>
    <col min="14" max="15" width="9.109375" style="14"/>
    <col min="16" max="16" width="7.44140625" style="14" customWidth="1"/>
    <col min="17" max="19" width="8.554687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13"/>
      <c r="Y1" s="13"/>
      <c r="Z1" s="13"/>
      <c r="AA1" s="13"/>
    </row>
    <row r="2" spans="1:27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3"/>
      <c r="Y2" s="13"/>
      <c r="Z2" s="13"/>
      <c r="AA2" s="13"/>
    </row>
    <row r="3" spans="1:27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5"/>
      <c r="Y3" s="15"/>
      <c r="Z3" s="15"/>
      <c r="AA3" s="15"/>
    </row>
    <row r="4" spans="1:27" ht="21.75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7" ht="24.75" customHeight="1" x14ac:dyDescent="0.3">
      <c r="A5" s="99" t="s">
        <v>40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7" ht="3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5">
      <c r="A7" s="100" t="s">
        <v>0</v>
      </c>
      <c r="B7" s="102" t="s">
        <v>1</v>
      </c>
      <c r="C7" s="105" t="s">
        <v>2</v>
      </c>
      <c r="D7" s="105" t="s">
        <v>3</v>
      </c>
      <c r="E7" s="105" t="s">
        <v>4</v>
      </c>
      <c r="F7" s="105" t="s">
        <v>5</v>
      </c>
      <c r="G7" s="105" t="s">
        <v>6</v>
      </c>
      <c r="H7" s="108" t="s">
        <v>7</v>
      </c>
      <c r="I7" s="111" t="s">
        <v>24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112"/>
      <c r="U7" s="113" t="s">
        <v>29</v>
      </c>
      <c r="V7" s="113" t="s">
        <v>30</v>
      </c>
      <c r="W7" s="87" t="s">
        <v>32</v>
      </c>
    </row>
    <row r="8" spans="1:27" ht="34.5" customHeight="1" thickBot="1" x14ac:dyDescent="0.4">
      <c r="A8" s="101"/>
      <c r="B8" s="103"/>
      <c r="C8" s="106"/>
      <c r="D8" s="106"/>
      <c r="E8" s="106"/>
      <c r="F8" s="106"/>
      <c r="G8" s="106"/>
      <c r="H8" s="109"/>
      <c r="I8" s="90" t="s">
        <v>33</v>
      </c>
      <c r="J8" s="91"/>
      <c r="K8" s="91"/>
      <c r="L8" s="91"/>
      <c r="M8" s="91"/>
      <c r="N8" s="91"/>
      <c r="O8" s="92"/>
      <c r="P8" s="93" t="s">
        <v>23</v>
      </c>
      <c r="Q8" s="94"/>
      <c r="R8" s="95"/>
      <c r="S8" s="96"/>
      <c r="T8" s="97" t="s">
        <v>25</v>
      </c>
      <c r="U8" s="114"/>
      <c r="V8" s="114"/>
      <c r="W8" s="88"/>
    </row>
    <row r="9" spans="1:27" ht="259.5" customHeight="1" thickBot="1" x14ac:dyDescent="0.35">
      <c r="A9" s="101"/>
      <c r="B9" s="103"/>
      <c r="C9" s="106"/>
      <c r="D9" s="106"/>
      <c r="E9" s="106"/>
      <c r="F9" s="106"/>
      <c r="G9" s="106"/>
      <c r="H9" s="109"/>
      <c r="I9" s="9" t="s">
        <v>8</v>
      </c>
      <c r="J9" s="10" t="s">
        <v>9</v>
      </c>
      <c r="K9" s="10" t="s">
        <v>10</v>
      </c>
      <c r="L9" s="17" t="s">
        <v>35</v>
      </c>
      <c r="M9" s="16" t="s">
        <v>36</v>
      </c>
      <c r="N9" s="17" t="s">
        <v>37</v>
      </c>
      <c r="O9" s="12" t="s">
        <v>14</v>
      </c>
      <c r="P9" s="9" t="s">
        <v>20</v>
      </c>
      <c r="Q9" s="10" t="s">
        <v>21</v>
      </c>
      <c r="R9" s="12" t="s">
        <v>22</v>
      </c>
      <c r="S9" s="12" t="s">
        <v>59</v>
      </c>
      <c r="T9" s="98"/>
      <c r="U9" s="115"/>
      <c r="V9" s="115"/>
      <c r="W9" s="88"/>
    </row>
    <row r="10" spans="1:27" ht="24" customHeight="1" thickBot="1" x14ac:dyDescent="0.35">
      <c r="A10" s="101"/>
      <c r="B10" s="104"/>
      <c r="C10" s="107"/>
      <c r="D10" s="107"/>
      <c r="E10" s="107"/>
      <c r="F10" s="107"/>
      <c r="G10" s="107"/>
      <c r="H10" s="110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15</v>
      </c>
      <c r="R10" s="4" t="s">
        <v>15</v>
      </c>
      <c r="S10" s="5" t="s">
        <v>27</v>
      </c>
      <c r="T10" s="8" t="s">
        <v>26</v>
      </c>
      <c r="U10" s="8" t="s">
        <v>26</v>
      </c>
      <c r="V10" s="6" t="s">
        <v>31</v>
      </c>
      <c r="W10" s="89"/>
    </row>
    <row r="11" spans="1:27" s="47" customFormat="1" ht="27" customHeight="1" thickBot="1" x14ac:dyDescent="0.35">
      <c r="A11" s="40">
        <v>10</v>
      </c>
      <c r="B11" s="71" t="s">
        <v>133</v>
      </c>
      <c r="C11" s="71" t="s">
        <v>102</v>
      </c>
      <c r="D11" s="71" t="s">
        <v>103</v>
      </c>
      <c r="E11" s="71" t="s">
        <v>103</v>
      </c>
      <c r="F11" s="71" t="s">
        <v>111</v>
      </c>
      <c r="G11" s="71" t="s">
        <v>112</v>
      </c>
      <c r="H11" s="72" t="s">
        <v>87</v>
      </c>
      <c r="I11" s="41">
        <v>1.5</v>
      </c>
      <c r="J11" s="42">
        <v>1.5</v>
      </c>
      <c r="K11" s="42">
        <v>3</v>
      </c>
      <c r="L11" s="42">
        <v>12</v>
      </c>
      <c r="M11" s="42">
        <v>10</v>
      </c>
      <c r="N11" s="42">
        <v>5</v>
      </c>
      <c r="O11" s="43">
        <v>10</v>
      </c>
      <c r="P11" s="41">
        <v>1</v>
      </c>
      <c r="Q11" s="42">
        <v>1.5</v>
      </c>
      <c r="R11" s="67">
        <v>1.5</v>
      </c>
      <c r="S11" s="43">
        <v>1</v>
      </c>
      <c r="T11" s="45">
        <f>SUM(I11:S11)</f>
        <v>48</v>
      </c>
      <c r="U11" s="40">
        <v>36</v>
      </c>
      <c r="V11" s="45">
        <f>SUM(T11,U11)</f>
        <v>84</v>
      </c>
      <c r="W11" s="46">
        <v>1</v>
      </c>
    </row>
    <row r="12" spans="1:27" s="47" customFormat="1" ht="27" customHeight="1" thickBot="1" x14ac:dyDescent="0.35">
      <c r="A12" s="48">
        <v>12</v>
      </c>
      <c r="B12" s="73" t="s">
        <v>136</v>
      </c>
      <c r="C12" s="73" t="s">
        <v>134</v>
      </c>
      <c r="D12" s="71" t="s">
        <v>84</v>
      </c>
      <c r="E12" s="71" t="s">
        <v>84</v>
      </c>
      <c r="F12" s="71" t="s">
        <v>111</v>
      </c>
      <c r="G12" s="73" t="s">
        <v>135</v>
      </c>
      <c r="H12" s="72" t="s">
        <v>87</v>
      </c>
      <c r="I12" s="49">
        <v>1.5</v>
      </c>
      <c r="J12" s="50">
        <v>1.5</v>
      </c>
      <c r="K12" s="50">
        <v>3</v>
      </c>
      <c r="L12" s="50">
        <v>12</v>
      </c>
      <c r="M12" s="50">
        <v>11</v>
      </c>
      <c r="N12" s="50">
        <v>5</v>
      </c>
      <c r="O12" s="51">
        <v>10</v>
      </c>
      <c r="P12" s="49">
        <v>1</v>
      </c>
      <c r="Q12" s="50">
        <v>1.5</v>
      </c>
      <c r="R12" s="68">
        <v>1.5</v>
      </c>
      <c r="S12" s="51">
        <v>0</v>
      </c>
      <c r="T12" s="53">
        <f>SUM(I12:S12)</f>
        <v>48</v>
      </c>
      <c r="U12" s="48">
        <v>35</v>
      </c>
      <c r="V12" s="53">
        <f>SUM(T12,U12)</f>
        <v>83</v>
      </c>
      <c r="W12" s="54">
        <v>2</v>
      </c>
    </row>
    <row r="13" spans="1:27" s="47" customFormat="1" ht="27" customHeight="1" thickBot="1" x14ac:dyDescent="0.35">
      <c r="A13" s="76">
        <v>14</v>
      </c>
      <c r="B13" s="73" t="s">
        <v>139</v>
      </c>
      <c r="C13" s="73" t="s">
        <v>128</v>
      </c>
      <c r="D13" s="71" t="s">
        <v>95</v>
      </c>
      <c r="E13" s="71" t="s">
        <v>95</v>
      </c>
      <c r="F13" s="71" t="s">
        <v>111</v>
      </c>
      <c r="G13" s="73" t="s">
        <v>129</v>
      </c>
      <c r="H13" s="72" t="s">
        <v>87</v>
      </c>
      <c r="I13" s="49">
        <v>1.5</v>
      </c>
      <c r="J13" s="50">
        <v>1.5</v>
      </c>
      <c r="K13" s="50">
        <v>3</v>
      </c>
      <c r="L13" s="50">
        <v>8</v>
      </c>
      <c r="M13" s="50">
        <v>8</v>
      </c>
      <c r="N13" s="50">
        <v>5</v>
      </c>
      <c r="O13" s="51">
        <v>10</v>
      </c>
      <c r="P13" s="49">
        <v>1</v>
      </c>
      <c r="Q13" s="50">
        <v>1.5</v>
      </c>
      <c r="R13" s="68">
        <v>1.5</v>
      </c>
      <c r="S13" s="51">
        <v>1</v>
      </c>
      <c r="T13" s="53">
        <f>SUM(I13:S13)</f>
        <v>42</v>
      </c>
      <c r="U13" s="48">
        <v>35</v>
      </c>
      <c r="V13" s="53">
        <f>SUM(T13,U13)</f>
        <v>77</v>
      </c>
      <c r="W13" s="54">
        <v>3</v>
      </c>
    </row>
    <row r="14" spans="1:27" s="47" customFormat="1" ht="27" customHeight="1" thickBot="1" x14ac:dyDescent="0.35">
      <c r="A14" s="48">
        <v>13</v>
      </c>
      <c r="B14" s="73" t="s">
        <v>130</v>
      </c>
      <c r="C14" s="73" t="s">
        <v>102</v>
      </c>
      <c r="D14" s="73" t="s">
        <v>103</v>
      </c>
      <c r="E14" s="73" t="s">
        <v>103</v>
      </c>
      <c r="F14" s="71" t="s">
        <v>111</v>
      </c>
      <c r="G14" s="73" t="s">
        <v>112</v>
      </c>
      <c r="H14" s="72" t="s">
        <v>87</v>
      </c>
      <c r="I14" s="49">
        <v>1.5</v>
      </c>
      <c r="J14" s="50">
        <v>1.5</v>
      </c>
      <c r="K14" s="50">
        <v>1</v>
      </c>
      <c r="L14" s="50">
        <v>9</v>
      </c>
      <c r="M14" s="50">
        <v>9</v>
      </c>
      <c r="N14" s="50">
        <v>5</v>
      </c>
      <c r="O14" s="51">
        <v>10</v>
      </c>
      <c r="P14" s="49">
        <v>1</v>
      </c>
      <c r="Q14" s="50">
        <v>1.5</v>
      </c>
      <c r="R14" s="68">
        <v>1.5</v>
      </c>
      <c r="S14" s="51">
        <v>1</v>
      </c>
      <c r="T14" s="53">
        <f>SUM(I14:S14)</f>
        <v>42</v>
      </c>
      <c r="U14" s="48">
        <v>28.5</v>
      </c>
      <c r="V14" s="53">
        <f>SUM(T14,U14)</f>
        <v>70.5</v>
      </c>
      <c r="W14" s="54" t="str">
        <f t="shared" ref="W14:W19" si="0">IF(AND(T14&gt;0,U14&gt;30,V14&gt;0),_xlfn.RANK.EQ(V14,$V$11:$V$44),"/")</f>
        <v>/</v>
      </c>
    </row>
    <row r="15" spans="1:27" s="47" customFormat="1" ht="27" customHeight="1" thickBot="1" x14ac:dyDescent="0.35">
      <c r="A15" s="48">
        <v>11</v>
      </c>
      <c r="B15" s="73" t="s">
        <v>131</v>
      </c>
      <c r="C15" s="73" t="s">
        <v>102</v>
      </c>
      <c r="D15" s="73" t="s">
        <v>103</v>
      </c>
      <c r="E15" s="73" t="s">
        <v>103</v>
      </c>
      <c r="F15" s="71" t="s">
        <v>111</v>
      </c>
      <c r="G15" s="73" t="s">
        <v>132</v>
      </c>
      <c r="H15" s="72" t="s">
        <v>87</v>
      </c>
      <c r="I15" s="49">
        <v>1.5</v>
      </c>
      <c r="J15" s="50">
        <v>1.5</v>
      </c>
      <c r="K15" s="50">
        <v>1</v>
      </c>
      <c r="L15" s="50">
        <v>9</v>
      </c>
      <c r="M15" s="50">
        <v>9</v>
      </c>
      <c r="N15" s="50">
        <v>5</v>
      </c>
      <c r="O15" s="51">
        <v>10</v>
      </c>
      <c r="P15" s="49">
        <v>1</v>
      </c>
      <c r="Q15" s="50">
        <v>1.5</v>
      </c>
      <c r="R15" s="68">
        <v>1.5</v>
      </c>
      <c r="S15" s="51">
        <v>1</v>
      </c>
      <c r="T15" s="53">
        <f>SUM(I15:S15)</f>
        <v>42</v>
      </c>
      <c r="U15" s="48">
        <v>28</v>
      </c>
      <c r="V15" s="53">
        <f>SUM(T15,U15)</f>
        <v>70</v>
      </c>
      <c r="W15" s="54" t="str">
        <f t="shared" si="0"/>
        <v>/</v>
      </c>
    </row>
    <row r="16" spans="1:27" s="47" customFormat="1" ht="27" customHeight="1" thickBot="1" x14ac:dyDescent="0.35">
      <c r="A16" s="76">
        <v>9</v>
      </c>
      <c r="B16" s="73" t="s">
        <v>140</v>
      </c>
      <c r="C16" s="73" t="s">
        <v>93</v>
      </c>
      <c r="D16" s="73" t="s">
        <v>95</v>
      </c>
      <c r="E16" s="73" t="s">
        <v>95</v>
      </c>
      <c r="F16" s="71" t="s">
        <v>111</v>
      </c>
      <c r="G16" s="73" t="s">
        <v>96</v>
      </c>
      <c r="H16" s="72" t="s">
        <v>87</v>
      </c>
      <c r="I16" s="49">
        <v>1.5</v>
      </c>
      <c r="J16" s="50">
        <v>1.5</v>
      </c>
      <c r="K16" s="50">
        <v>2</v>
      </c>
      <c r="L16" s="50">
        <v>12</v>
      </c>
      <c r="M16" s="50">
        <v>10</v>
      </c>
      <c r="N16" s="50">
        <v>5</v>
      </c>
      <c r="O16" s="51">
        <v>10</v>
      </c>
      <c r="P16" s="49">
        <v>0</v>
      </c>
      <c r="Q16" s="50">
        <v>1</v>
      </c>
      <c r="R16" s="68">
        <v>1</v>
      </c>
      <c r="S16" s="51">
        <v>1</v>
      </c>
      <c r="T16" s="53">
        <f>SUM(I16:S16)</f>
        <v>45</v>
      </c>
      <c r="U16" s="48">
        <v>18.5</v>
      </c>
      <c r="V16" s="53">
        <f>SUM(T16,U16)</f>
        <v>63.5</v>
      </c>
      <c r="W16" s="54" t="str">
        <f t="shared" si="0"/>
        <v>/</v>
      </c>
    </row>
    <row r="17" spans="1:23" s="47" customFormat="1" ht="27" customHeight="1" x14ac:dyDescent="0.3">
      <c r="A17" s="48">
        <v>8</v>
      </c>
      <c r="B17" s="73" t="s">
        <v>137</v>
      </c>
      <c r="C17" s="73" t="s">
        <v>134</v>
      </c>
      <c r="D17" s="73" t="s">
        <v>84</v>
      </c>
      <c r="E17" s="73" t="s">
        <v>84</v>
      </c>
      <c r="F17" s="71" t="s">
        <v>111</v>
      </c>
      <c r="G17" s="73" t="s">
        <v>138</v>
      </c>
      <c r="H17" s="72" t="s">
        <v>87</v>
      </c>
      <c r="I17" s="49">
        <v>1.5</v>
      </c>
      <c r="J17" s="50">
        <v>1.5</v>
      </c>
      <c r="K17" s="50">
        <v>3</v>
      </c>
      <c r="L17" s="50">
        <v>0</v>
      </c>
      <c r="M17" s="50">
        <v>0</v>
      </c>
      <c r="N17" s="50">
        <v>5</v>
      </c>
      <c r="O17" s="51">
        <v>5</v>
      </c>
      <c r="P17" s="49">
        <v>1</v>
      </c>
      <c r="Q17" s="50">
        <v>1.5</v>
      </c>
      <c r="R17" s="68">
        <v>1.5</v>
      </c>
      <c r="S17" s="51">
        <v>1</v>
      </c>
      <c r="T17" s="53">
        <f>SUM(I17:S17)</f>
        <v>21</v>
      </c>
      <c r="U17" s="48">
        <v>25</v>
      </c>
      <c r="V17" s="53">
        <f>SUM(T17,U17)</f>
        <v>46</v>
      </c>
      <c r="W17" s="54" t="str">
        <f t="shared" si="0"/>
        <v>/</v>
      </c>
    </row>
    <row r="18" spans="1:23" s="47" customFormat="1" ht="27" customHeight="1" x14ac:dyDescent="0.25">
      <c r="A18" s="48">
        <v>9</v>
      </c>
      <c r="B18" s="48"/>
      <c r="C18" s="48"/>
      <c r="D18" s="48"/>
      <c r="E18" s="48"/>
      <c r="F18" s="48"/>
      <c r="G18" s="48"/>
      <c r="H18" s="62"/>
      <c r="I18" s="49"/>
      <c r="J18" s="50"/>
      <c r="K18" s="50"/>
      <c r="L18" s="50"/>
      <c r="M18" s="50"/>
      <c r="N18" s="50"/>
      <c r="O18" s="51"/>
      <c r="P18" s="49"/>
      <c r="Q18" s="50"/>
      <c r="R18" s="68"/>
      <c r="S18" s="51"/>
      <c r="T18" s="53">
        <f t="shared" ref="T18:T44" si="1">SUM(I18:S18)</f>
        <v>0</v>
      </c>
      <c r="U18" s="48"/>
      <c r="V18" s="53">
        <f t="shared" ref="V18:V43" si="2">SUM(T18,U18)</f>
        <v>0</v>
      </c>
      <c r="W18" s="54" t="str">
        <f t="shared" si="0"/>
        <v>/</v>
      </c>
    </row>
    <row r="19" spans="1:23" s="47" customFormat="1" ht="27" customHeight="1" x14ac:dyDescent="0.25">
      <c r="A19" s="48">
        <v>10</v>
      </c>
      <c r="B19" s="48"/>
      <c r="C19" s="48"/>
      <c r="D19" s="48"/>
      <c r="E19" s="48"/>
      <c r="F19" s="48"/>
      <c r="G19" s="48"/>
      <c r="H19" s="62"/>
      <c r="I19" s="49"/>
      <c r="J19" s="50"/>
      <c r="K19" s="50"/>
      <c r="L19" s="50"/>
      <c r="M19" s="50"/>
      <c r="N19" s="50"/>
      <c r="O19" s="51"/>
      <c r="P19" s="49"/>
      <c r="Q19" s="50"/>
      <c r="R19" s="68"/>
      <c r="S19" s="51"/>
      <c r="T19" s="53">
        <f t="shared" si="1"/>
        <v>0</v>
      </c>
      <c r="U19" s="48"/>
      <c r="V19" s="53">
        <f t="shared" si="2"/>
        <v>0</v>
      </c>
      <c r="W19" s="54" t="str">
        <f t="shared" si="0"/>
        <v>/</v>
      </c>
    </row>
    <row r="20" spans="1:23" s="47" customFormat="1" ht="27" customHeight="1" x14ac:dyDescent="0.25">
      <c r="A20" s="48">
        <v>11</v>
      </c>
      <c r="B20" s="48"/>
      <c r="C20" s="48"/>
      <c r="D20" s="48"/>
      <c r="E20" s="48"/>
      <c r="F20" s="48"/>
      <c r="G20" s="48"/>
      <c r="H20" s="62"/>
      <c r="I20" s="49"/>
      <c r="J20" s="50"/>
      <c r="K20" s="50"/>
      <c r="L20" s="50"/>
      <c r="M20" s="50"/>
      <c r="N20" s="50"/>
      <c r="O20" s="51"/>
      <c r="P20" s="49"/>
      <c r="Q20" s="50"/>
      <c r="R20" s="68"/>
      <c r="S20" s="51"/>
      <c r="T20" s="53">
        <f t="shared" si="1"/>
        <v>0</v>
      </c>
      <c r="U20" s="48"/>
      <c r="V20" s="53">
        <f t="shared" si="2"/>
        <v>0</v>
      </c>
      <c r="W20" s="54" t="str">
        <f t="shared" ref="W18:W44" si="3">IF(AND(T20&gt;0,U20&gt;30,V20&gt;0),_xlfn.RANK.EQ(V20,$V$11:$V$44),"/")</f>
        <v>/</v>
      </c>
    </row>
    <row r="21" spans="1:23" s="47" customFormat="1" ht="27" customHeight="1" x14ac:dyDescent="0.25">
      <c r="A21" s="48">
        <v>12</v>
      </c>
      <c r="B21" s="48"/>
      <c r="C21" s="48"/>
      <c r="D21" s="48"/>
      <c r="E21" s="48"/>
      <c r="F21" s="48"/>
      <c r="G21" s="48"/>
      <c r="H21" s="62"/>
      <c r="I21" s="49"/>
      <c r="J21" s="50"/>
      <c r="K21" s="50"/>
      <c r="L21" s="50"/>
      <c r="M21" s="50"/>
      <c r="N21" s="50"/>
      <c r="O21" s="51"/>
      <c r="P21" s="49"/>
      <c r="Q21" s="50"/>
      <c r="R21" s="68"/>
      <c r="S21" s="51"/>
      <c r="T21" s="53">
        <f t="shared" si="1"/>
        <v>0</v>
      </c>
      <c r="U21" s="48"/>
      <c r="V21" s="53">
        <f t="shared" si="2"/>
        <v>0</v>
      </c>
      <c r="W21" s="54" t="str">
        <f t="shared" si="3"/>
        <v>/</v>
      </c>
    </row>
    <row r="22" spans="1:23" s="47" customFormat="1" ht="27" customHeight="1" x14ac:dyDescent="0.25">
      <c r="A22" s="48">
        <v>13</v>
      </c>
      <c r="B22" s="48"/>
      <c r="C22" s="48"/>
      <c r="D22" s="48"/>
      <c r="E22" s="48"/>
      <c r="F22" s="48"/>
      <c r="G22" s="48"/>
      <c r="H22" s="62"/>
      <c r="I22" s="49"/>
      <c r="J22" s="50"/>
      <c r="K22" s="50"/>
      <c r="L22" s="50"/>
      <c r="M22" s="50"/>
      <c r="N22" s="50"/>
      <c r="O22" s="51"/>
      <c r="P22" s="49"/>
      <c r="Q22" s="50"/>
      <c r="R22" s="68"/>
      <c r="S22" s="51"/>
      <c r="T22" s="53">
        <f t="shared" si="1"/>
        <v>0</v>
      </c>
      <c r="U22" s="48"/>
      <c r="V22" s="53">
        <f t="shared" si="2"/>
        <v>0</v>
      </c>
      <c r="W22" s="54" t="str">
        <f t="shared" si="3"/>
        <v>/</v>
      </c>
    </row>
    <row r="23" spans="1:23" s="47" customFormat="1" ht="27" customHeight="1" x14ac:dyDescent="0.25">
      <c r="A23" s="48">
        <v>14</v>
      </c>
      <c r="B23" s="48"/>
      <c r="C23" s="48"/>
      <c r="D23" s="48"/>
      <c r="E23" s="48"/>
      <c r="F23" s="48"/>
      <c r="G23" s="48"/>
      <c r="H23" s="62"/>
      <c r="I23" s="49"/>
      <c r="J23" s="50"/>
      <c r="K23" s="50"/>
      <c r="L23" s="50"/>
      <c r="M23" s="50"/>
      <c r="N23" s="50"/>
      <c r="O23" s="51"/>
      <c r="P23" s="49"/>
      <c r="Q23" s="50"/>
      <c r="R23" s="68"/>
      <c r="S23" s="51"/>
      <c r="T23" s="53">
        <f t="shared" si="1"/>
        <v>0</v>
      </c>
      <c r="U23" s="48"/>
      <c r="V23" s="53">
        <f t="shared" si="2"/>
        <v>0</v>
      </c>
      <c r="W23" s="54" t="str">
        <f t="shared" si="3"/>
        <v>/</v>
      </c>
    </row>
    <row r="24" spans="1:23" s="47" customFormat="1" ht="27" customHeight="1" x14ac:dyDescent="0.25">
      <c r="A24" s="48">
        <v>15</v>
      </c>
      <c r="B24" s="48"/>
      <c r="C24" s="48"/>
      <c r="D24" s="48"/>
      <c r="E24" s="48"/>
      <c r="F24" s="48"/>
      <c r="G24" s="48"/>
      <c r="H24" s="62"/>
      <c r="I24" s="49"/>
      <c r="J24" s="50"/>
      <c r="K24" s="50"/>
      <c r="L24" s="50"/>
      <c r="M24" s="50"/>
      <c r="N24" s="50"/>
      <c r="O24" s="51"/>
      <c r="P24" s="49"/>
      <c r="Q24" s="50"/>
      <c r="R24" s="68"/>
      <c r="S24" s="51"/>
      <c r="T24" s="53">
        <f t="shared" si="1"/>
        <v>0</v>
      </c>
      <c r="U24" s="48"/>
      <c r="V24" s="53">
        <f t="shared" si="2"/>
        <v>0</v>
      </c>
      <c r="W24" s="54" t="str">
        <f t="shared" si="3"/>
        <v>/</v>
      </c>
    </row>
    <row r="25" spans="1:23" s="47" customFormat="1" ht="27" customHeight="1" x14ac:dyDescent="0.25">
      <c r="A25" s="48">
        <v>16</v>
      </c>
      <c r="B25" s="48"/>
      <c r="C25" s="48"/>
      <c r="D25" s="48"/>
      <c r="E25" s="48"/>
      <c r="F25" s="48"/>
      <c r="G25" s="48"/>
      <c r="H25" s="62"/>
      <c r="I25" s="49"/>
      <c r="J25" s="50"/>
      <c r="K25" s="50"/>
      <c r="L25" s="50"/>
      <c r="M25" s="50"/>
      <c r="N25" s="50"/>
      <c r="O25" s="51"/>
      <c r="P25" s="49"/>
      <c r="Q25" s="50"/>
      <c r="R25" s="68"/>
      <c r="S25" s="51"/>
      <c r="T25" s="53">
        <f t="shared" si="1"/>
        <v>0</v>
      </c>
      <c r="U25" s="48"/>
      <c r="V25" s="53">
        <f t="shared" si="2"/>
        <v>0</v>
      </c>
      <c r="W25" s="54" t="str">
        <f t="shared" si="3"/>
        <v>/</v>
      </c>
    </row>
    <row r="26" spans="1:23" s="47" customFormat="1" ht="27" customHeight="1" x14ac:dyDescent="0.25">
      <c r="A26" s="48">
        <v>17</v>
      </c>
      <c r="B26" s="48"/>
      <c r="C26" s="48"/>
      <c r="D26" s="48"/>
      <c r="E26" s="48"/>
      <c r="F26" s="48"/>
      <c r="G26" s="48"/>
      <c r="H26" s="62"/>
      <c r="I26" s="49"/>
      <c r="J26" s="50"/>
      <c r="K26" s="50"/>
      <c r="L26" s="50"/>
      <c r="M26" s="50"/>
      <c r="N26" s="50"/>
      <c r="O26" s="51"/>
      <c r="P26" s="49"/>
      <c r="Q26" s="50"/>
      <c r="R26" s="68"/>
      <c r="S26" s="51"/>
      <c r="T26" s="53">
        <f t="shared" si="1"/>
        <v>0</v>
      </c>
      <c r="U26" s="48"/>
      <c r="V26" s="53">
        <f t="shared" si="2"/>
        <v>0</v>
      </c>
      <c r="W26" s="54" t="str">
        <f t="shared" si="3"/>
        <v>/</v>
      </c>
    </row>
    <row r="27" spans="1:23" s="47" customFormat="1" ht="27" customHeight="1" x14ac:dyDescent="0.25">
      <c r="A27" s="48">
        <v>18</v>
      </c>
      <c r="B27" s="48"/>
      <c r="C27" s="48"/>
      <c r="D27" s="48"/>
      <c r="E27" s="48"/>
      <c r="F27" s="48"/>
      <c r="G27" s="48"/>
      <c r="H27" s="62"/>
      <c r="I27" s="49"/>
      <c r="J27" s="50"/>
      <c r="K27" s="50"/>
      <c r="L27" s="50"/>
      <c r="M27" s="50"/>
      <c r="N27" s="50"/>
      <c r="O27" s="51"/>
      <c r="P27" s="49"/>
      <c r="Q27" s="50"/>
      <c r="R27" s="68"/>
      <c r="S27" s="51"/>
      <c r="T27" s="53">
        <f t="shared" si="1"/>
        <v>0</v>
      </c>
      <c r="U27" s="48"/>
      <c r="V27" s="53">
        <f t="shared" si="2"/>
        <v>0</v>
      </c>
      <c r="W27" s="54" t="str">
        <f t="shared" si="3"/>
        <v>/</v>
      </c>
    </row>
    <row r="28" spans="1:23" s="47" customFormat="1" ht="27" customHeight="1" x14ac:dyDescent="0.3">
      <c r="A28" s="48">
        <v>19</v>
      </c>
      <c r="B28" s="48"/>
      <c r="C28" s="48"/>
      <c r="D28" s="48"/>
      <c r="E28" s="48"/>
      <c r="F28" s="48"/>
      <c r="G28" s="48"/>
      <c r="H28" s="62"/>
      <c r="I28" s="49"/>
      <c r="J28" s="50"/>
      <c r="K28" s="50"/>
      <c r="L28" s="50"/>
      <c r="M28" s="50"/>
      <c r="N28" s="50"/>
      <c r="O28" s="51"/>
      <c r="P28" s="49"/>
      <c r="Q28" s="50"/>
      <c r="R28" s="68"/>
      <c r="S28" s="51"/>
      <c r="T28" s="53">
        <f t="shared" si="1"/>
        <v>0</v>
      </c>
      <c r="U28" s="48"/>
      <c r="V28" s="53">
        <f t="shared" si="2"/>
        <v>0</v>
      </c>
      <c r="W28" s="54" t="str">
        <f t="shared" si="3"/>
        <v>/</v>
      </c>
    </row>
    <row r="29" spans="1:23" s="47" customFormat="1" ht="27" customHeight="1" x14ac:dyDescent="0.3">
      <c r="A29" s="48">
        <v>20</v>
      </c>
      <c r="B29" s="48"/>
      <c r="C29" s="48"/>
      <c r="D29" s="48"/>
      <c r="E29" s="48"/>
      <c r="F29" s="48"/>
      <c r="G29" s="48"/>
      <c r="H29" s="62"/>
      <c r="I29" s="49"/>
      <c r="J29" s="50"/>
      <c r="K29" s="50"/>
      <c r="L29" s="50"/>
      <c r="M29" s="50"/>
      <c r="N29" s="50"/>
      <c r="O29" s="51"/>
      <c r="P29" s="49"/>
      <c r="Q29" s="50"/>
      <c r="R29" s="68"/>
      <c r="S29" s="51"/>
      <c r="T29" s="53">
        <f t="shared" si="1"/>
        <v>0</v>
      </c>
      <c r="U29" s="48"/>
      <c r="V29" s="53">
        <f t="shared" si="2"/>
        <v>0</v>
      </c>
      <c r="W29" s="54" t="str">
        <f t="shared" si="3"/>
        <v>/</v>
      </c>
    </row>
    <row r="30" spans="1:23" s="47" customFormat="1" ht="27" customHeight="1" x14ac:dyDescent="0.3">
      <c r="A30" s="48">
        <v>21</v>
      </c>
      <c r="B30" s="48"/>
      <c r="C30" s="48"/>
      <c r="D30" s="48"/>
      <c r="E30" s="48"/>
      <c r="F30" s="48"/>
      <c r="G30" s="48"/>
      <c r="H30" s="62"/>
      <c r="I30" s="49"/>
      <c r="J30" s="50"/>
      <c r="K30" s="50"/>
      <c r="L30" s="50"/>
      <c r="M30" s="50"/>
      <c r="N30" s="50"/>
      <c r="O30" s="51"/>
      <c r="P30" s="49"/>
      <c r="Q30" s="50"/>
      <c r="R30" s="68"/>
      <c r="S30" s="51"/>
      <c r="T30" s="53">
        <f t="shared" si="1"/>
        <v>0</v>
      </c>
      <c r="U30" s="48"/>
      <c r="V30" s="53">
        <f t="shared" si="2"/>
        <v>0</v>
      </c>
      <c r="W30" s="54" t="str">
        <f t="shared" si="3"/>
        <v>/</v>
      </c>
    </row>
    <row r="31" spans="1:23" s="47" customFormat="1" ht="27" customHeight="1" x14ac:dyDescent="0.3">
      <c r="A31" s="48">
        <v>22</v>
      </c>
      <c r="B31" s="48"/>
      <c r="C31" s="48"/>
      <c r="D31" s="48"/>
      <c r="E31" s="48"/>
      <c r="F31" s="48"/>
      <c r="G31" s="48"/>
      <c r="H31" s="62"/>
      <c r="I31" s="49"/>
      <c r="J31" s="50"/>
      <c r="K31" s="50"/>
      <c r="L31" s="50"/>
      <c r="M31" s="50"/>
      <c r="N31" s="50"/>
      <c r="O31" s="51"/>
      <c r="P31" s="49"/>
      <c r="Q31" s="50"/>
      <c r="R31" s="68"/>
      <c r="S31" s="51"/>
      <c r="T31" s="53">
        <f t="shared" si="1"/>
        <v>0</v>
      </c>
      <c r="U31" s="48"/>
      <c r="V31" s="53">
        <f t="shared" si="2"/>
        <v>0</v>
      </c>
      <c r="W31" s="54" t="str">
        <f t="shared" si="3"/>
        <v>/</v>
      </c>
    </row>
    <row r="32" spans="1:23" s="47" customFormat="1" ht="27" customHeight="1" x14ac:dyDescent="0.3">
      <c r="A32" s="48">
        <v>23</v>
      </c>
      <c r="B32" s="48"/>
      <c r="C32" s="48"/>
      <c r="D32" s="48"/>
      <c r="E32" s="48"/>
      <c r="F32" s="48"/>
      <c r="G32" s="48"/>
      <c r="H32" s="62"/>
      <c r="I32" s="49"/>
      <c r="J32" s="50"/>
      <c r="K32" s="50"/>
      <c r="L32" s="50"/>
      <c r="M32" s="50"/>
      <c r="N32" s="50"/>
      <c r="O32" s="51"/>
      <c r="P32" s="49"/>
      <c r="Q32" s="50"/>
      <c r="R32" s="68"/>
      <c r="S32" s="51"/>
      <c r="T32" s="53">
        <f t="shared" si="1"/>
        <v>0</v>
      </c>
      <c r="U32" s="48"/>
      <c r="V32" s="53">
        <f t="shared" si="2"/>
        <v>0</v>
      </c>
      <c r="W32" s="54" t="str">
        <f t="shared" si="3"/>
        <v>/</v>
      </c>
    </row>
    <row r="33" spans="1:23" s="47" customFormat="1" ht="27" customHeight="1" x14ac:dyDescent="0.3">
      <c r="A33" s="48">
        <v>24</v>
      </c>
      <c r="B33" s="48"/>
      <c r="C33" s="48"/>
      <c r="D33" s="48"/>
      <c r="E33" s="48"/>
      <c r="F33" s="48"/>
      <c r="G33" s="48"/>
      <c r="H33" s="62"/>
      <c r="I33" s="49"/>
      <c r="J33" s="50"/>
      <c r="K33" s="50"/>
      <c r="L33" s="50"/>
      <c r="M33" s="50"/>
      <c r="N33" s="50"/>
      <c r="O33" s="51"/>
      <c r="P33" s="49"/>
      <c r="Q33" s="50"/>
      <c r="R33" s="68"/>
      <c r="S33" s="51"/>
      <c r="T33" s="53">
        <f t="shared" si="1"/>
        <v>0</v>
      </c>
      <c r="U33" s="48"/>
      <c r="V33" s="53">
        <f t="shared" si="2"/>
        <v>0</v>
      </c>
      <c r="W33" s="54" t="str">
        <f t="shared" si="3"/>
        <v>/</v>
      </c>
    </row>
    <row r="34" spans="1:23" s="47" customFormat="1" ht="27" customHeight="1" x14ac:dyDescent="0.3">
      <c r="A34" s="48">
        <v>25</v>
      </c>
      <c r="B34" s="48"/>
      <c r="C34" s="48"/>
      <c r="D34" s="48"/>
      <c r="E34" s="48"/>
      <c r="F34" s="48"/>
      <c r="G34" s="48"/>
      <c r="H34" s="62"/>
      <c r="I34" s="49"/>
      <c r="J34" s="50"/>
      <c r="K34" s="50"/>
      <c r="L34" s="50"/>
      <c r="M34" s="50"/>
      <c r="N34" s="50"/>
      <c r="O34" s="51"/>
      <c r="P34" s="49"/>
      <c r="Q34" s="50"/>
      <c r="R34" s="68"/>
      <c r="S34" s="51"/>
      <c r="T34" s="53">
        <f t="shared" si="1"/>
        <v>0</v>
      </c>
      <c r="U34" s="48"/>
      <c r="V34" s="53">
        <f t="shared" si="2"/>
        <v>0</v>
      </c>
      <c r="W34" s="54" t="str">
        <f t="shared" si="3"/>
        <v>/</v>
      </c>
    </row>
    <row r="35" spans="1:23" s="47" customFormat="1" ht="27" customHeight="1" x14ac:dyDescent="0.3">
      <c r="A35" s="48">
        <v>26</v>
      </c>
      <c r="B35" s="48"/>
      <c r="C35" s="48"/>
      <c r="D35" s="48"/>
      <c r="E35" s="48"/>
      <c r="F35" s="48"/>
      <c r="G35" s="48"/>
      <c r="H35" s="62"/>
      <c r="I35" s="49"/>
      <c r="J35" s="50"/>
      <c r="K35" s="50"/>
      <c r="L35" s="50"/>
      <c r="M35" s="50"/>
      <c r="N35" s="50"/>
      <c r="O35" s="51"/>
      <c r="P35" s="49"/>
      <c r="Q35" s="50"/>
      <c r="R35" s="68"/>
      <c r="S35" s="51"/>
      <c r="T35" s="53">
        <f t="shared" si="1"/>
        <v>0</v>
      </c>
      <c r="U35" s="48"/>
      <c r="V35" s="53">
        <f t="shared" si="2"/>
        <v>0</v>
      </c>
      <c r="W35" s="54" t="str">
        <f t="shared" si="3"/>
        <v>/</v>
      </c>
    </row>
    <row r="36" spans="1:23" s="47" customFormat="1" ht="27" customHeight="1" x14ac:dyDescent="0.3">
      <c r="A36" s="48">
        <v>27</v>
      </c>
      <c r="B36" s="48"/>
      <c r="C36" s="48"/>
      <c r="D36" s="48"/>
      <c r="E36" s="48"/>
      <c r="F36" s="48"/>
      <c r="G36" s="48"/>
      <c r="H36" s="62"/>
      <c r="I36" s="49"/>
      <c r="J36" s="50"/>
      <c r="K36" s="50"/>
      <c r="L36" s="50"/>
      <c r="M36" s="50"/>
      <c r="N36" s="50"/>
      <c r="O36" s="51"/>
      <c r="P36" s="49"/>
      <c r="Q36" s="50"/>
      <c r="R36" s="68"/>
      <c r="S36" s="51"/>
      <c r="T36" s="53">
        <f t="shared" si="1"/>
        <v>0</v>
      </c>
      <c r="U36" s="48"/>
      <c r="V36" s="53">
        <f t="shared" si="2"/>
        <v>0</v>
      </c>
      <c r="W36" s="54" t="str">
        <f t="shared" si="3"/>
        <v>/</v>
      </c>
    </row>
    <row r="37" spans="1:23" s="47" customFormat="1" ht="27" customHeight="1" x14ac:dyDescent="0.3">
      <c r="A37" s="48">
        <v>28</v>
      </c>
      <c r="B37" s="48"/>
      <c r="C37" s="48"/>
      <c r="D37" s="48"/>
      <c r="E37" s="48"/>
      <c r="F37" s="48"/>
      <c r="G37" s="48"/>
      <c r="H37" s="62"/>
      <c r="I37" s="49"/>
      <c r="J37" s="50"/>
      <c r="K37" s="50"/>
      <c r="L37" s="50"/>
      <c r="M37" s="50"/>
      <c r="N37" s="50"/>
      <c r="O37" s="51"/>
      <c r="P37" s="49"/>
      <c r="Q37" s="50"/>
      <c r="R37" s="68"/>
      <c r="S37" s="51"/>
      <c r="T37" s="53">
        <f t="shared" si="1"/>
        <v>0</v>
      </c>
      <c r="U37" s="48"/>
      <c r="V37" s="53">
        <f t="shared" si="2"/>
        <v>0</v>
      </c>
      <c r="W37" s="54" t="str">
        <f t="shared" si="3"/>
        <v>/</v>
      </c>
    </row>
    <row r="38" spans="1:23" s="47" customFormat="1" ht="27" customHeight="1" x14ac:dyDescent="0.3">
      <c r="A38" s="48">
        <v>29</v>
      </c>
      <c r="B38" s="48"/>
      <c r="C38" s="48"/>
      <c r="D38" s="48"/>
      <c r="E38" s="48"/>
      <c r="F38" s="48"/>
      <c r="G38" s="48"/>
      <c r="H38" s="62"/>
      <c r="I38" s="49"/>
      <c r="J38" s="50"/>
      <c r="K38" s="50"/>
      <c r="L38" s="50"/>
      <c r="M38" s="50"/>
      <c r="N38" s="50"/>
      <c r="O38" s="51"/>
      <c r="P38" s="49"/>
      <c r="Q38" s="50"/>
      <c r="R38" s="68"/>
      <c r="S38" s="51"/>
      <c r="T38" s="53">
        <f t="shared" si="1"/>
        <v>0</v>
      </c>
      <c r="U38" s="48"/>
      <c r="V38" s="53">
        <f t="shared" si="2"/>
        <v>0</v>
      </c>
      <c r="W38" s="54" t="str">
        <f t="shared" si="3"/>
        <v>/</v>
      </c>
    </row>
    <row r="39" spans="1:23" s="47" customFormat="1" ht="27" customHeight="1" x14ac:dyDescent="0.3">
      <c r="A39" s="48">
        <v>30</v>
      </c>
      <c r="B39" s="48"/>
      <c r="C39" s="48"/>
      <c r="D39" s="48"/>
      <c r="E39" s="48"/>
      <c r="F39" s="48"/>
      <c r="G39" s="48"/>
      <c r="H39" s="62"/>
      <c r="I39" s="49"/>
      <c r="J39" s="50"/>
      <c r="K39" s="50"/>
      <c r="L39" s="50"/>
      <c r="M39" s="50"/>
      <c r="N39" s="50"/>
      <c r="O39" s="51"/>
      <c r="P39" s="49"/>
      <c r="Q39" s="50"/>
      <c r="R39" s="68"/>
      <c r="S39" s="51"/>
      <c r="T39" s="53">
        <f t="shared" si="1"/>
        <v>0</v>
      </c>
      <c r="U39" s="48"/>
      <c r="V39" s="53">
        <f t="shared" si="2"/>
        <v>0</v>
      </c>
      <c r="W39" s="54" t="str">
        <f t="shared" si="3"/>
        <v>/</v>
      </c>
    </row>
    <row r="40" spans="1:23" s="47" customFormat="1" ht="27" customHeight="1" x14ac:dyDescent="0.3">
      <c r="A40" s="48">
        <v>31</v>
      </c>
      <c r="B40" s="48"/>
      <c r="C40" s="48"/>
      <c r="D40" s="48"/>
      <c r="E40" s="48"/>
      <c r="F40" s="48"/>
      <c r="G40" s="48"/>
      <c r="H40" s="62"/>
      <c r="I40" s="49"/>
      <c r="J40" s="50"/>
      <c r="K40" s="50"/>
      <c r="L40" s="50"/>
      <c r="M40" s="50"/>
      <c r="N40" s="50"/>
      <c r="O40" s="51"/>
      <c r="P40" s="49"/>
      <c r="Q40" s="50"/>
      <c r="R40" s="68"/>
      <c r="S40" s="51"/>
      <c r="T40" s="53">
        <f t="shared" si="1"/>
        <v>0</v>
      </c>
      <c r="U40" s="48"/>
      <c r="V40" s="53">
        <f t="shared" si="2"/>
        <v>0</v>
      </c>
      <c r="W40" s="54" t="str">
        <f t="shared" si="3"/>
        <v>/</v>
      </c>
    </row>
    <row r="41" spans="1:23" s="47" customFormat="1" ht="27" customHeight="1" x14ac:dyDescent="0.3">
      <c r="A41" s="48">
        <v>32</v>
      </c>
      <c r="B41" s="48"/>
      <c r="C41" s="48"/>
      <c r="D41" s="48"/>
      <c r="E41" s="48"/>
      <c r="F41" s="48"/>
      <c r="G41" s="48"/>
      <c r="H41" s="62"/>
      <c r="I41" s="49"/>
      <c r="J41" s="50"/>
      <c r="K41" s="50"/>
      <c r="L41" s="50"/>
      <c r="M41" s="50"/>
      <c r="N41" s="50"/>
      <c r="O41" s="51"/>
      <c r="P41" s="49"/>
      <c r="Q41" s="50"/>
      <c r="R41" s="68"/>
      <c r="S41" s="51"/>
      <c r="T41" s="53">
        <f t="shared" si="1"/>
        <v>0</v>
      </c>
      <c r="U41" s="48"/>
      <c r="V41" s="53">
        <f t="shared" si="2"/>
        <v>0</v>
      </c>
      <c r="W41" s="54" t="str">
        <f t="shared" si="3"/>
        <v>/</v>
      </c>
    </row>
    <row r="42" spans="1:23" s="47" customFormat="1" ht="27" customHeight="1" x14ac:dyDescent="0.3">
      <c r="A42" s="48">
        <v>33</v>
      </c>
      <c r="B42" s="48"/>
      <c r="C42" s="48"/>
      <c r="D42" s="48"/>
      <c r="E42" s="48"/>
      <c r="F42" s="48"/>
      <c r="G42" s="48"/>
      <c r="H42" s="62"/>
      <c r="I42" s="49"/>
      <c r="J42" s="50"/>
      <c r="K42" s="50"/>
      <c r="L42" s="50"/>
      <c r="M42" s="50"/>
      <c r="N42" s="50"/>
      <c r="O42" s="51"/>
      <c r="P42" s="49"/>
      <c r="Q42" s="50"/>
      <c r="R42" s="68"/>
      <c r="S42" s="51"/>
      <c r="T42" s="53">
        <f t="shared" si="1"/>
        <v>0</v>
      </c>
      <c r="U42" s="48"/>
      <c r="V42" s="53">
        <f t="shared" si="2"/>
        <v>0</v>
      </c>
      <c r="W42" s="54" t="str">
        <f t="shared" si="3"/>
        <v>/</v>
      </c>
    </row>
    <row r="43" spans="1:23" s="47" customFormat="1" ht="27" customHeight="1" x14ac:dyDescent="0.3">
      <c r="A43" s="48">
        <v>34</v>
      </c>
      <c r="B43" s="48"/>
      <c r="C43" s="48"/>
      <c r="D43" s="48"/>
      <c r="E43" s="48"/>
      <c r="F43" s="48"/>
      <c r="G43" s="48"/>
      <c r="H43" s="62"/>
      <c r="I43" s="49"/>
      <c r="J43" s="50"/>
      <c r="K43" s="50"/>
      <c r="L43" s="50"/>
      <c r="M43" s="50"/>
      <c r="N43" s="50"/>
      <c r="O43" s="51"/>
      <c r="P43" s="49"/>
      <c r="Q43" s="50"/>
      <c r="R43" s="68"/>
      <c r="S43" s="51"/>
      <c r="T43" s="53">
        <f t="shared" si="1"/>
        <v>0</v>
      </c>
      <c r="U43" s="48"/>
      <c r="V43" s="53">
        <f t="shared" si="2"/>
        <v>0</v>
      </c>
      <c r="W43" s="54" t="str">
        <f t="shared" si="3"/>
        <v>/</v>
      </c>
    </row>
    <row r="44" spans="1:23" s="47" customFormat="1" ht="27" customHeight="1" thickBot="1" x14ac:dyDescent="0.35">
      <c r="A44" s="55">
        <v>35</v>
      </c>
      <c r="B44" s="55"/>
      <c r="C44" s="55"/>
      <c r="D44" s="55"/>
      <c r="E44" s="55"/>
      <c r="F44" s="55"/>
      <c r="G44" s="55"/>
      <c r="H44" s="63"/>
      <c r="I44" s="56"/>
      <c r="J44" s="57"/>
      <c r="K44" s="57"/>
      <c r="L44" s="57"/>
      <c r="M44" s="57"/>
      <c r="N44" s="57"/>
      <c r="O44" s="58"/>
      <c r="P44" s="56"/>
      <c r="Q44" s="57"/>
      <c r="R44" s="69"/>
      <c r="S44" s="58"/>
      <c r="T44" s="60">
        <f t="shared" si="1"/>
        <v>0</v>
      </c>
      <c r="U44" s="55"/>
      <c r="V44" s="60">
        <f>SUM(T44,U44)</f>
        <v>0</v>
      </c>
      <c r="W44" s="61" t="str">
        <f t="shared" si="3"/>
        <v>/</v>
      </c>
    </row>
  </sheetData>
  <sortState ref="A11:W17">
    <sortCondition descending="1" ref="V11:V17"/>
  </sortState>
  <mergeCells count="20">
    <mergeCell ref="H7:H10"/>
    <mergeCell ref="I7:T7"/>
    <mergeCell ref="U7:U9"/>
    <mergeCell ref="V7:V9"/>
    <mergeCell ref="W7:W10"/>
    <mergeCell ref="I8:O8"/>
    <mergeCell ref="P8:S8"/>
    <mergeCell ref="T8:T9"/>
    <mergeCell ref="A1:W1"/>
    <mergeCell ref="A2:W2"/>
    <mergeCell ref="A3:W3"/>
    <mergeCell ref="A7:A10"/>
    <mergeCell ref="B7:B10"/>
    <mergeCell ref="C7:C10"/>
    <mergeCell ref="D7:D10"/>
    <mergeCell ref="E7:E10"/>
    <mergeCell ref="F7:F10"/>
    <mergeCell ref="A5:W5"/>
    <mergeCell ref="A4:W4"/>
    <mergeCell ref="G7:G10"/>
  </mergeCells>
  <conditionalFormatting sqref="U11:U44">
    <cfRule type="containsBlanks" priority="1" stopIfTrue="1">
      <formula>LEN(TRIM(U11))=0</formula>
    </cfRule>
    <cfRule type="cellIs" dxfId="5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L11:M44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4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4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Q11:R44 I11:J44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4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4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4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4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50" zoomScaleNormal="50" workbookViewId="0">
      <selection activeCell="V14" sqref="V14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29.88671875" style="14" customWidth="1"/>
    <col min="4" max="4" width="32.88671875" style="14" customWidth="1"/>
    <col min="5" max="5" width="26.109375" style="14" customWidth="1"/>
    <col min="6" max="6" width="32" style="14" customWidth="1"/>
    <col min="7" max="7" width="36.44140625" style="14" customWidth="1"/>
    <col min="8" max="8" width="16.109375" style="14" customWidth="1"/>
    <col min="9" max="14" width="9.109375" style="14"/>
    <col min="15" max="15" width="7.44140625" style="14" customWidth="1"/>
    <col min="16" max="18" width="8.5546875" style="14" customWidth="1"/>
    <col min="19" max="19" width="9.109375" style="14"/>
    <col min="20" max="20" width="7.33203125" style="14" customWidth="1"/>
    <col min="21" max="21" width="8.44140625" style="14" customWidth="1"/>
    <col min="22" max="22" width="7.6640625" style="14" customWidth="1"/>
    <col min="23" max="24" width="9.109375" style="14"/>
    <col min="25" max="25" width="12.33203125" style="14" bestFit="1" customWidth="1"/>
    <col min="26" max="16384" width="9.109375" style="14"/>
  </cols>
  <sheetData>
    <row r="1" spans="1:26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3"/>
      <c r="X1" s="13"/>
      <c r="Y1" s="13"/>
      <c r="Z1" s="13"/>
    </row>
    <row r="2" spans="1:26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13"/>
      <c r="X2" s="13"/>
      <c r="Y2" s="13"/>
      <c r="Z2" s="13"/>
    </row>
    <row r="3" spans="1:26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5"/>
      <c r="X3" s="15"/>
      <c r="Y3" s="15"/>
      <c r="Z3" s="15"/>
    </row>
    <row r="4" spans="1:26" ht="21.75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6" ht="24.75" customHeight="1" x14ac:dyDescent="0.3">
      <c r="A5" s="99" t="s">
        <v>43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6" ht="3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5">
      <c r="A7" s="100" t="s">
        <v>0</v>
      </c>
      <c r="B7" s="102" t="s">
        <v>1</v>
      </c>
      <c r="C7" s="105" t="s">
        <v>2</v>
      </c>
      <c r="D7" s="105" t="s">
        <v>3</v>
      </c>
      <c r="E7" s="105" t="s">
        <v>4</v>
      </c>
      <c r="F7" s="105" t="s">
        <v>5</v>
      </c>
      <c r="G7" s="105" t="s">
        <v>6</v>
      </c>
      <c r="H7" s="108" t="s">
        <v>7</v>
      </c>
      <c r="I7" s="111" t="s">
        <v>24</v>
      </c>
      <c r="J7" s="91"/>
      <c r="K7" s="91"/>
      <c r="L7" s="91"/>
      <c r="M7" s="91"/>
      <c r="N7" s="91"/>
      <c r="O7" s="91"/>
      <c r="P7" s="91"/>
      <c r="Q7" s="91"/>
      <c r="R7" s="91"/>
      <c r="S7" s="112"/>
      <c r="T7" s="113" t="s">
        <v>29</v>
      </c>
      <c r="U7" s="113" t="s">
        <v>30</v>
      </c>
      <c r="V7" s="87" t="s">
        <v>32</v>
      </c>
    </row>
    <row r="8" spans="1:26" ht="34.5" customHeight="1" thickBot="1" x14ac:dyDescent="0.4">
      <c r="A8" s="101"/>
      <c r="B8" s="103"/>
      <c r="C8" s="106"/>
      <c r="D8" s="106"/>
      <c r="E8" s="106"/>
      <c r="F8" s="106"/>
      <c r="G8" s="106"/>
      <c r="H8" s="109"/>
      <c r="I8" s="90" t="s">
        <v>33</v>
      </c>
      <c r="J8" s="91"/>
      <c r="K8" s="91"/>
      <c r="L8" s="91"/>
      <c r="M8" s="91"/>
      <c r="N8" s="92"/>
      <c r="O8" s="93" t="s">
        <v>23</v>
      </c>
      <c r="P8" s="94"/>
      <c r="Q8" s="95"/>
      <c r="R8" s="96"/>
      <c r="S8" s="97" t="s">
        <v>25</v>
      </c>
      <c r="T8" s="114"/>
      <c r="U8" s="114"/>
      <c r="V8" s="88"/>
    </row>
    <row r="9" spans="1:26" ht="259.5" customHeight="1" thickBot="1" x14ac:dyDescent="0.35">
      <c r="A9" s="101"/>
      <c r="B9" s="103"/>
      <c r="C9" s="106"/>
      <c r="D9" s="106"/>
      <c r="E9" s="106"/>
      <c r="F9" s="106"/>
      <c r="G9" s="106"/>
      <c r="H9" s="109"/>
      <c r="I9" s="9" t="s">
        <v>8</v>
      </c>
      <c r="J9" s="10" t="s">
        <v>9</v>
      </c>
      <c r="K9" s="10" t="s">
        <v>41</v>
      </c>
      <c r="L9" s="17" t="s">
        <v>42</v>
      </c>
      <c r="M9" s="17" t="s">
        <v>37</v>
      </c>
      <c r="N9" s="12" t="s">
        <v>14</v>
      </c>
      <c r="O9" s="9" t="s">
        <v>20</v>
      </c>
      <c r="P9" s="10" t="s">
        <v>21</v>
      </c>
      <c r="Q9" s="12" t="s">
        <v>22</v>
      </c>
      <c r="R9" s="12" t="s">
        <v>59</v>
      </c>
      <c r="S9" s="98"/>
      <c r="T9" s="115"/>
      <c r="U9" s="115"/>
      <c r="V9" s="88"/>
    </row>
    <row r="10" spans="1:26" ht="24" customHeight="1" thickBot="1" x14ac:dyDescent="0.35">
      <c r="A10" s="101"/>
      <c r="B10" s="104"/>
      <c r="C10" s="107"/>
      <c r="D10" s="107"/>
      <c r="E10" s="107"/>
      <c r="F10" s="107"/>
      <c r="G10" s="107"/>
      <c r="H10" s="110"/>
      <c r="I10" s="1" t="s">
        <v>15</v>
      </c>
      <c r="J10" s="2" t="s">
        <v>15</v>
      </c>
      <c r="K10" s="2" t="s">
        <v>81</v>
      </c>
      <c r="L10" s="2" t="s">
        <v>17</v>
      </c>
      <c r="M10" s="2" t="s">
        <v>18</v>
      </c>
      <c r="N10" s="7" t="s">
        <v>19</v>
      </c>
      <c r="O10" s="3" t="s">
        <v>28</v>
      </c>
      <c r="P10" s="4" t="s">
        <v>16</v>
      </c>
      <c r="Q10" s="4" t="s">
        <v>16</v>
      </c>
      <c r="R10" s="5" t="s">
        <v>28</v>
      </c>
      <c r="S10" s="8" t="s">
        <v>26</v>
      </c>
      <c r="T10" s="8" t="s">
        <v>26</v>
      </c>
      <c r="U10" s="6" t="s">
        <v>31</v>
      </c>
      <c r="V10" s="89"/>
    </row>
    <row r="11" spans="1:26" s="47" customFormat="1" ht="27" customHeight="1" thickBot="1" x14ac:dyDescent="0.35">
      <c r="A11" s="77">
        <v>5</v>
      </c>
      <c r="B11" s="71" t="s">
        <v>142</v>
      </c>
      <c r="C11" s="71" t="s">
        <v>143</v>
      </c>
      <c r="D11" s="71" t="s">
        <v>144</v>
      </c>
      <c r="E11" s="71" t="s">
        <v>103</v>
      </c>
      <c r="F11" s="71" t="s">
        <v>111</v>
      </c>
      <c r="G11" s="71" t="s">
        <v>145</v>
      </c>
      <c r="H11" s="72" t="s">
        <v>87</v>
      </c>
      <c r="I11" s="41">
        <v>1.5</v>
      </c>
      <c r="J11" s="42">
        <v>1.5</v>
      </c>
      <c r="K11" s="42">
        <v>8</v>
      </c>
      <c r="L11" s="42">
        <v>8</v>
      </c>
      <c r="M11" s="42">
        <v>5</v>
      </c>
      <c r="N11" s="43">
        <v>5</v>
      </c>
      <c r="O11" s="41">
        <v>2</v>
      </c>
      <c r="P11" s="42">
        <v>3</v>
      </c>
      <c r="Q11" s="67">
        <v>3</v>
      </c>
      <c r="R11" s="43">
        <v>2</v>
      </c>
      <c r="S11" s="45">
        <f>SUM(I11:R11)</f>
        <v>39</v>
      </c>
      <c r="T11" s="40">
        <v>35.5</v>
      </c>
      <c r="U11" s="45">
        <f>SUM(S11,T11)</f>
        <v>74.5</v>
      </c>
      <c r="V11" s="46">
        <f>IF(AND(S11&gt;0,T11&gt;=30,U11&gt;0),_xlfn.RANK.EQ(U11,$U$11:$U$44)+COUNTIFS($U$11:$U$44,U11, $S$11:$S$44, "&gt;"&amp;S11),"/")</f>
        <v>1</v>
      </c>
    </row>
    <row r="12" spans="1:26" s="47" customFormat="1" ht="27" customHeight="1" thickBot="1" x14ac:dyDescent="0.35">
      <c r="A12" s="76">
        <v>6</v>
      </c>
      <c r="B12" s="73" t="s">
        <v>147</v>
      </c>
      <c r="C12" s="73" t="s">
        <v>117</v>
      </c>
      <c r="D12" s="73" t="s">
        <v>118</v>
      </c>
      <c r="E12" s="73" t="s">
        <v>84</v>
      </c>
      <c r="F12" s="71" t="s">
        <v>111</v>
      </c>
      <c r="G12" s="73" t="s">
        <v>148</v>
      </c>
      <c r="H12" s="72" t="s">
        <v>87</v>
      </c>
      <c r="I12" s="49">
        <v>1.5</v>
      </c>
      <c r="J12" s="50">
        <v>1.5</v>
      </c>
      <c r="K12" s="50">
        <v>8</v>
      </c>
      <c r="L12" s="50">
        <v>4</v>
      </c>
      <c r="M12" s="50">
        <v>5</v>
      </c>
      <c r="N12" s="51">
        <v>5</v>
      </c>
      <c r="O12" s="49">
        <v>2</v>
      </c>
      <c r="P12" s="50">
        <v>3</v>
      </c>
      <c r="Q12" s="68">
        <v>3</v>
      </c>
      <c r="R12" s="51">
        <v>2</v>
      </c>
      <c r="S12" s="53">
        <f>SUM(I12:R12)</f>
        <v>35</v>
      </c>
      <c r="T12" s="48">
        <v>35</v>
      </c>
      <c r="U12" s="53">
        <f>SUM(S12,T12)</f>
        <v>70</v>
      </c>
      <c r="V12" s="54">
        <f>IF(AND(S12&gt;0,T12&gt;=30,U12&gt;0),_xlfn.RANK.EQ(U12,$U$11:$U$44)+COUNTIFS($U$11:$U$44,U12, $S$11:$S$44, "&gt;"&amp;S12),"/")</f>
        <v>2</v>
      </c>
    </row>
    <row r="13" spans="1:26" s="47" customFormat="1" ht="27" customHeight="1" thickBot="1" x14ac:dyDescent="0.35">
      <c r="A13" s="76">
        <v>3</v>
      </c>
      <c r="B13" s="73" t="s">
        <v>141</v>
      </c>
      <c r="C13" s="73" t="s">
        <v>128</v>
      </c>
      <c r="D13" s="73" t="s">
        <v>95</v>
      </c>
      <c r="E13" s="73" t="s">
        <v>95</v>
      </c>
      <c r="F13" s="71" t="s">
        <v>111</v>
      </c>
      <c r="G13" s="73" t="s">
        <v>129</v>
      </c>
      <c r="H13" s="72" t="s">
        <v>87</v>
      </c>
      <c r="I13" s="49">
        <v>1.5</v>
      </c>
      <c r="J13" s="50">
        <v>1.5</v>
      </c>
      <c r="K13" s="50">
        <v>7</v>
      </c>
      <c r="L13" s="50">
        <v>4</v>
      </c>
      <c r="M13" s="50">
        <v>5</v>
      </c>
      <c r="N13" s="51">
        <v>5</v>
      </c>
      <c r="O13" s="49">
        <v>2</v>
      </c>
      <c r="P13" s="50">
        <v>3</v>
      </c>
      <c r="Q13" s="68">
        <v>2</v>
      </c>
      <c r="R13" s="51">
        <v>2</v>
      </c>
      <c r="S13" s="53">
        <f>SUM(I13:R13)</f>
        <v>33</v>
      </c>
      <c r="T13" s="48">
        <v>35</v>
      </c>
      <c r="U13" s="53">
        <f>SUM(S13,T13)</f>
        <v>68</v>
      </c>
      <c r="V13" s="54">
        <v>3</v>
      </c>
    </row>
    <row r="14" spans="1:26" s="47" customFormat="1" ht="27" customHeight="1" x14ac:dyDescent="0.3">
      <c r="A14" s="76">
        <v>2</v>
      </c>
      <c r="B14" s="73" t="s">
        <v>146</v>
      </c>
      <c r="C14" s="73" t="s">
        <v>102</v>
      </c>
      <c r="D14" s="73" t="s">
        <v>103</v>
      </c>
      <c r="E14" s="73" t="s">
        <v>103</v>
      </c>
      <c r="F14" s="71" t="s">
        <v>111</v>
      </c>
      <c r="G14" s="73" t="s">
        <v>104</v>
      </c>
      <c r="H14" s="72" t="s">
        <v>87</v>
      </c>
      <c r="I14" s="49">
        <v>1.5</v>
      </c>
      <c r="J14" s="50">
        <v>1.5</v>
      </c>
      <c r="K14" s="50">
        <v>10</v>
      </c>
      <c r="L14" s="50">
        <v>10</v>
      </c>
      <c r="M14" s="50">
        <v>5</v>
      </c>
      <c r="N14" s="51">
        <v>10</v>
      </c>
      <c r="O14" s="49">
        <v>2</v>
      </c>
      <c r="P14" s="50">
        <v>2</v>
      </c>
      <c r="Q14" s="68">
        <v>3</v>
      </c>
      <c r="R14" s="51">
        <v>2</v>
      </c>
      <c r="S14" s="53">
        <f>SUM(I14:R14)</f>
        <v>47</v>
      </c>
      <c r="T14" s="48">
        <v>21</v>
      </c>
      <c r="U14" s="53">
        <f>SUM(S14,T14)</f>
        <v>68</v>
      </c>
      <c r="V14" s="54" t="str">
        <f>IF(AND(S14&gt;0,T14&gt;=30,U14&gt;0),_xlfn.RANK.EQ(U14,$U$11:$U$44)+COUNTIFS($U$11:$U$44,U14, $S$11:$S$44, "&gt;"&amp;S14),"/")</f>
        <v>/</v>
      </c>
    </row>
    <row r="15" spans="1:26" s="47" customFormat="1" ht="27" customHeight="1" x14ac:dyDescent="0.25">
      <c r="A15" s="48"/>
      <c r="B15" s="48"/>
      <c r="C15" s="48"/>
      <c r="D15" s="48"/>
      <c r="E15" s="48"/>
      <c r="F15" s="48"/>
      <c r="G15" s="48"/>
      <c r="H15" s="62"/>
      <c r="I15" s="49"/>
      <c r="J15" s="50"/>
      <c r="K15" s="50"/>
      <c r="L15" s="50"/>
      <c r="M15" s="50"/>
      <c r="N15" s="51"/>
      <c r="O15" s="49"/>
      <c r="P15" s="50"/>
      <c r="Q15" s="68"/>
      <c r="R15" s="51"/>
      <c r="S15" s="53">
        <f t="shared" ref="S15:S44" si="0">SUM(I15:R15)</f>
        <v>0</v>
      </c>
      <c r="T15" s="48"/>
      <c r="U15" s="53">
        <f t="shared" ref="U15:U43" si="1">SUM(S15,T15)</f>
        <v>0</v>
      </c>
      <c r="V15" s="54" t="str">
        <f>IF(AND(S15&gt;0,T15&gt;=30,U15&gt;0),_xlfn.RANK.EQ(U15,$U$11:$U$44)+COUNTIFS($U$11:$U$44,U15, $S$11:$S$44, "&gt;"&amp;S15),"/")</f>
        <v>/</v>
      </c>
    </row>
    <row r="16" spans="1:26" s="47" customFormat="1" ht="27" customHeight="1" x14ac:dyDescent="0.25">
      <c r="A16" s="48"/>
      <c r="B16" s="48"/>
      <c r="C16" s="48"/>
      <c r="D16" s="48"/>
      <c r="E16" s="48"/>
      <c r="F16" s="48"/>
      <c r="G16" s="48"/>
      <c r="H16" s="62"/>
      <c r="I16" s="49"/>
      <c r="J16" s="50"/>
      <c r="K16" s="50"/>
      <c r="L16" s="50"/>
      <c r="M16" s="50"/>
      <c r="N16" s="51"/>
      <c r="O16" s="49"/>
      <c r="P16" s="50"/>
      <c r="Q16" s="68"/>
      <c r="R16" s="51"/>
      <c r="S16" s="53">
        <f t="shared" si="0"/>
        <v>0</v>
      </c>
      <c r="T16" s="48"/>
      <c r="U16" s="53">
        <f t="shared" si="1"/>
        <v>0</v>
      </c>
      <c r="V16" s="54" t="str">
        <f t="shared" ref="V16:V44" si="2">IF(AND(S16&gt;0,T16&gt;30,U16&gt;0),_xlfn.RANK.EQ(U16,$U$11:$U$44),"/")</f>
        <v>/</v>
      </c>
    </row>
    <row r="17" spans="1:22" s="47" customFormat="1" ht="27" customHeight="1" x14ac:dyDescent="0.25">
      <c r="A17" s="48"/>
      <c r="B17" s="48"/>
      <c r="C17" s="48"/>
      <c r="D17" s="48"/>
      <c r="E17" s="48"/>
      <c r="F17" s="48"/>
      <c r="G17" s="48"/>
      <c r="H17" s="62"/>
      <c r="I17" s="49"/>
      <c r="J17" s="50"/>
      <c r="K17" s="50"/>
      <c r="L17" s="50"/>
      <c r="M17" s="50"/>
      <c r="N17" s="51"/>
      <c r="O17" s="49"/>
      <c r="P17" s="50"/>
      <c r="Q17" s="68"/>
      <c r="R17" s="51"/>
      <c r="S17" s="53">
        <f t="shared" si="0"/>
        <v>0</v>
      </c>
      <c r="T17" s="48"/>
      <c r="U17" s="53">
        <f t="shared" si="1"/>
        <v>0</v>
      </c>
      <c r="V17" s="54" t="str">
        <f t="shared" si="2"/>
        <v>/</v>
      </c>
    </row>
    <row r="18" spans="1:22" s="47" customFormat="1" ht="27" customHeight="1" x14ac:dyDescent="0.25">
      <c r="A18" s="48"/>
      <c r="B18" s="48"/>
      <c r="C18" s="48"/>
      <c r="D18" s="48"/>
      <c r="E18" s="48"/>
      <c r="F18" s="48"/>
      <c r="G18" s="48"/>
      <c r="H18" s="62"/>
      <c r="I18" s="49"/>
      <c r="J18" s="50"/>
      <c r="K18" s="50"/>
      <c r="L18" s="50"/>
      <c r="M18" s="50"/>
      <c r="N18" s="51"/>
      <c r="O18" s="49"/>
      <c r="P18" s="50"/>
      <c r="Q18" s="68"/>
      <c r="R18" s="51"/>
      <c r="S18" s="53">
        <f t="shared" si="0"/>
        <v>0</v>
      </c>
      <c r="T18" s="48"/>
      <c r="U18" s="53">
        <f t="shared" si="1"/>
        <v>0</v>
      </c>
      <c r="V18" s="54" t="str">
        <f t="shared" si="2"/>
        <v>/</v>
      </c>
    </row>
    <row r="19" spans="1:22" s="47" customFormat="1" ht="27" customHeight="1" x14ac:dyDescent="0.25">
      <c r="A19" s="48"/>
      <c r="B19" s="48"/>
      <c r="C19" s="48"/>
      <c r="D19" s="48"/>
      <c r="E19" s="48"/>
      <c r="F19" s="48"/>
      <c r="G19" s="48"/>
      <c r="H19" s="62"/>
      <c r="I19" s="49"/>
      <c r="J19" s="50"/>
      <c r="K19" s="50"/>
      <c r="L19" s="50"/>
      <c r="M19" s="50"/>
      <c r="N19" s="51"/>
      <c r="O19" s="49"/>
      <c r="P19" s="50"/>
      <c r="Q19" s="68"/>
      <c r="R19" s="51"/>
      <c r="S19" s="53">
        <f t="shared" si="0"/>
        <v>0</v>
      </c>
      <c r="T19" s="48"/>
      <c r="U19" s="53">
        <f t="shared" si="1"/>
        <v>0</v>
      </c>
      <c r="V19" s="54" t="str">
        <f t="shared" si="2"/>
        <v>/</v>
      </c>
    </row>
    <row r="20" spans="1:22" s="47" customFormat="1" ht="27" customHeight="1" x14ac:dyDescent="0.25">
      <c r="A20" s="48">
        <v>11</v>
      </c>
      <c r="B20" s="48"/>
      <c r="C20" s="48"/>
      <c r="D20" s="48"/>
      <c r="E20" s="48"/>
      <c r="F20" s="48"/>
      <c r="G20" s="48"/>
      <c r="H20" s="62"/>
      <c r="I20" s="49"/>
      <c r="J20" s="50"/>
      <c r="K20" s="50"/>
      <c r="L20" s="50"/>
      <c r="M20" s="50"/>
      <c r="N20" s="51"/>
      <c r="O20" s="49"/>
      <c r="P20" s="50"/>
      <c r="Q20" s="68"/>
      <c r="R20" s="51"/>
      <c r="S20" s="53">
        <f t="shared" si="0"/>
        <v>0</v>
      </c>
      <c r="T20" s="48"/>
      <c r="U20" s="53">
        <f t="shared" si="1"/>
        <v>0</v>
      </c>
      <c r="V20" s="54" t="str">
        <f t="shared" si="2"/>
        <v>/</v>
      </c>
    </row>
    <row r="21" spans="1:22" s="47" customFormat="1" ht="27" customHeight="1" x14ac:dyDescent="0.25">
      <c r="A21" s="48">
        <v>12</v>
      </c>
      <c r="B21" s="48"/>
      <c r="C21" s="48"/>
      <c r="D21" s="48"/>
      <c r="E21" s="48"/>
      <c r="F21" s="48"/>
      <c r="G21" s="48"/>
      <c r="H21" s="62"/>
      <c r="I21" s="49"/>
      <c r="J21" s="50"/>
      <c r="K21" s="50"/>
      <c r="L21" s="50"/>
      <c r="M21" s="50"/>
      <c r="N21" s="51"/>
      <c r="O21" s="49"/>
      <c r="P21" s="50"/>
      <c r="Q21" s="68"/>
      <c r="R21" s="51"/>
      <c r="S21" s="53">
        <f t="shared" si="0"/>
        <v>0</v>
      </c>
      <c r="T21" s="48"/>
      <c r="U21" s="53">
        <f t="shared" si="1"/>
        <v>0</v>
      </c>
      <c r="V21" s="54" t="str">
        <f t="shared" si="2"/>
        <v>/</v>
      </c>
    </row>
    <row r="22" spans="1:22" s="47" customFormat="1" ht="27" customHeight="1" x14ac:dyDescent="0.25">
      <c r="A22" s="48">
        <v>13</v>
      </c>
      <c r="B22" s="48"/>
      <c r="C22" s="48"/>
      <c r="D22" s="48"/>
      <c r="E22" s="48"/>
      <c r="F22" s="48"/>
      <c r="G22" s="48"/>
      <c r="H22" s="62"/>
      <c r="I22" s="49"/>
      <c r="J22" s="50"/>
      <c r="K22" s="50"/>
      <c r="L22" s="50"/>
      <c r="M22" s="50"/>
      <c r="N22" s="51"/>
      <c r="O22" s="49"/>
      <c r="P22" s="50"/>
      <c r="Q22" s="68"/>
      <c r="R22" s="51"/>
      <c r="S22" s="53">
        <f t="shared" si="0"/>
        <v>0</v>
      </c>
      <c r="T22" s="48"/>
      <c r="U22" s="53">
        <f t="shared" si="1"/>
        <v>0</v>
      </c>
      <c r="V22" s="54" t="str">
        <f t="shared" si="2"/>
        <v>/</v>
      </c>
    </row>
    <row r="23" spans="1:22" s="47" customFormat="1" ht="27" customHeight="1" x14ac:dyDescent="0.25">
      <c r="A23" s="48">
        <v>14</v>
      </c>
      <c r="B23" s="48"/>
      <c r="C23" s="48"/>
      <c r="D23" s="48"/>
      <c r="E23" s="48"/>
      <c r="F23" s="48"/>
      <c r="G23" s="48"/>
      <c r="H23" s="62"/>
      <c r="I23" s="49"/>
      <c r="J23" s="50"/>
      <c r="K23" s="50"/>
      <c r="L23" s="50"/>
      <c r="M23" s="50"/>
      <c r="N23" s="51"/>
      <c r="O23" s="49"/>
      <c r="P23" s="50"/>
      <c r="Q23" s="68"/>
      <c r="R23" s="51"/>
      <c r="S23" s="53">
        <f t="shared" si="0"/>
        <v>0</v>
      </c>
      <c r="T23" s="48"/>
      <c r="U23" s="53">
        <f t="shared" si="1"/>
        <v>0</v>
      </c>
      <c r="V23" s="54" t="str">
        <f t="shared" si="2"/>
        <v>/</v>
      </c>
    </row>
    <row r="24" spans="1:22" s="47" customFormat="1" ht="27" customHeight="1" x14ac:dyDescent="0.25">
      <c r="A24" s="48">
        <v>15</v>
      </c>
      <c r="B24" s="48"/>
      <c r="C24" s="48"/>
      <c r="D24" s="48"/>
      <c r="E24" s="48"/>
      <c r="F24" s="48"/>
      <c r="G24" s="48"/>
      <c r="H24" s="62"/>
      <c r="I24" s="49"/>
      <c r="J24" s="50"/>
      <c r="K24" s="50"/>
      <c r="L24" s="50"/>
      <c r="M24" s="50"/>
      <c r="N24" s="51"/>
      <c r="O24" s="49"/>
      <c r="P24" s="50"/>
      <c r="Q24" s="68"/>
      <c r="R24" s="51"/>
      <c r="S24" s="53">
        <f t="shared" si="0"/>
        <v>0</v>
      </c>
      <c r="T24" s="48"/>
      <c r="U24" s="53">
        <f t="shared" si="1"/>
        <v>0</v>
      </c>
      <c r="V24" s="54" t="str">
        <f t="shared" si="2"/>
        <v>/</v>
      </c>
    </row>
    <row r="25" spans="1:22" s="47" customFormat="1" ht="27" customHeight="1" x14ac:dyDescent="0.25">
      <c r="A25" s="48">
        <v>16</v>
      </c>
      <c r="B25" s="48"/>
      <c r="C25" s="48"/>
      <c r="D25" s="48"/>
      <c r="E25" s="48"/>
      <c r="F25" s="48"/>
      <c r="G25" s="48"/>
      <c r="H25" s="62"/>
      <c r="I25" s="49"/>
      <c r="J25" s="50"/>
      <c r="K25" s="50"/>
      <c r="L25" s="50"/>
      <c r="M25" s="50"/>
      <c r="N25" s="51"/>
      <c r="O25" s="49"/>
      <c r="P25" s="50"/>
      <c r="Q25" s="68"/>
      <c r="R25" s="51"/>
      <c r="S25" s="53">
        <f t="shared" si="0"/>
        <v>0</v>
      </c>
      <c r="T25" s="48"/>
      <c r="U25" s="53">
        <f t="shared" si="1"/>
        <v>0</v>
      </c>
      <c r="V25" s="54" t="str">
        <f t="shared" si="2"/>
        <v>/</v>
      </c>
    </row>
    <row r="26" spans="1:22" s="47" customFormat="1" ht="27" customHeight="1" x14ac:dyDescent="0.25">
      <c r="A26" s="48">
        <v>17</v>
      </c>
      <c r="B26" s="48"/>
      <c r="C26" s="48"/>
      <c r="D26" s="48"/>
      <c r="E26" s="48"/>
      <c r="F26" s="48"/>
      <c r="G26" s="48"/>
      <c r="H26" s="62"/>
      <c r="I26" s="49"/>
      <c r="J26" s="50"/>
      <c r="K26" s="50"/>
      <c r="L26" s="50"/>
      <c r="M26" s="50"/>
      <c r="N26" s="51"/>
      <c r="O26" s="49"/>
      <c r="P26" s="50"/>
      <c r="Q26" s="68"/>
      <c r="R26" s="51"/>
      <c r="S26" s="53">
        <f t="shared" si="0"/>
        <v>0</v>
      </c>
      <c r="T26" s="48"/>
      <c r="U26" s="53">
        <f t="shared" si="1"/>
        <v>0</v>
      </c>
      <c r="V26" s="54" t="str">
        <f t="shared" si="2"/>
        <v>/</v>
      </c>
    </row>
    <row r="27" spans="1:22" s="47" customFormat="1" ht="27" customHeight="1" x14ac:dyDescent="0.25">
      <c r="A27" s="48">
        <v>18</v>
      </c>
      <c r="B27" s="48"/>
      <c r="C27" s="48"/>
      <c r="D27" s="48"/>
      <c r="E27" s="48"/>
      <c r="F27" s="48"/>
      <c r="G27" s="48"/>
      <c r="H27" s="62"/>
      <c r="I27" s="49"/>
      <c r="J27" s="50"/>
      <c r="K27" s="50"/>
      <c r="L27" s="50"/>
      <c r="M27" s="50"/>
      <c r="N27" s="51"/>
      <c r="O27" s="49"/>
      <c r="P27" s="50"/>
      <c r="Q27" s="68"/>
      <c r="R27" s="51"/>
      <c r="S27" s="53">
        <f t="shared" si="0"/>
        <v>0</v>
      </c>
      <c r="T27" s="48"/>
      <c r="U27" s="53">
        <f t="shared" si="1"/>
        <v>0</v>
      </c>
      <c r="V27" s="54" t="str">
        <f t="shared" si="2"/>
        <v>/</v>
      </c>
    </row>
    <row r="28" spans="1:22" s="47" customFormat="1" ht="27" customHeight="1" x14ac:dyDescent="0.3">
      <c r="A28" s="48">
        <v>19</v>
      </c>
      <c r="B28" s="48"/>
      <c r="C28" s="48"/>
      <c r="D28" s="48"/>
      <c r="E28" s="48"/>
      <c r="F28" s="48"/>
      <c r="G28" s="48"/>
      <c r="H28" s="62"/>
      <c r="I28" s="49"/>
      <c r="J28" s="50"/>
      <c r="K28" s="50"/>
      <c r="L28" s="50"/>
      <c r="M28" s="50"/>
      <c r="N28" s="51"/>
      <c r="O28" s="49"/>
      <c r="P28" s="50"/>
      <c r="Q28" s="68"/>
      <c r="R28" s="51"/>
      <c r="S28" s="53">
        <f t="shared" si="0"/>
        <v>0</v>
      </c>
      <c r="T28" s="48"/>
      <c r="U28" s="53">
        <f t="shared" si="1"/>
        <v>0</v>
      </c>
      <c r="V28" s="54" t="str">
        <f t="shared" si="2"/>
        <v>/</v>
      </c>
    </row>
    <row r="29" spans="1:22" s="47" customFormat="1" ht="27" customHeight="1" x14ac:dyDescent="0.3">
      <c r="A29" s="48">
        <v>20</v>
      </c>
      <c r="B29" s="48"/>
      <c r="C29" s="48"/>
      <c r="D29" s="48"/>
      <c r="E29" s="48"/>
      <c r="F29" s="48"/>
      <c r="G29" s="48"/>
      <c r="H29" s="62"/>
      <c r="I29" s="49"/>
      <c r="J29" s="50"/>
      <c r="K29" s="50"/>
      <c r="L29" s="50"/>
      <c r="M29" s="50"/>
      <c r="N29" s="51"/>
      <c r="O29" s="49"/>
      <c r="P29" s="50"/>
      <c r="Q29" s="68"/>
      <c r="R29" s="51"/>
      <c r="S29" s="53">
        <f t="shared" si="0"/>
        <v>0</v>
      </c>
      <c r="T29" s="48"/>
      <c r="U29" s="53">
        <f t="shared" si="1"/>
        <v>0</v>
      </c>
      <c r="V29" s="54" t="str">
        <f t="shared" si="2"/>
        <v>/</v>
      </c>
    </row>
    <row r="30" spans="1:22" s="47" customFormat="1" ht="27" customHeight="1" x14ac:dyDescent="0.3">
      <c r="A30" s="48">
        <v>21</v>
      </c>
      <c r="B30" s="48"/>
      <c r="C30" s="48"/>
      <c r="D30" s="48"/>
      <c r="E30" s="48"/>
      <c r="F30" s="48"/>
      <c r="G30" s="48"/>
      <c r="H30" s="62"/>
      <c r="I30" s="49"/>
      <c r="J30" s="50"/>
      <c r="K30" s="50"/>
      <c r="L30" s="50"/>
      <c r="M30" s="50"/>
      <c r="N30" s="51"/>
      <c r="O30" s="49"/>
      <c r="P30" s="50"/>
      <c r="Q30" s="68"/>
      <c r="R30" s="51"/>
      <c r="S30" s="53">
        <f t="shared" si="0"/>
        <v>0</v>
      </c>
      <c r="T30" s="48"/>
      <c r="U30" s="53">
        <f t="shared" si="1"/>
        <v>0</v>
      </c>
      <c r="V30" s="54" t="str">
        <f t="shared" si="2"/>
        <v>/</v>
      </c>
    </row>
    <row r="31" spans="1:22" s="47" customFormat="1" ht="27" customHeight="1" x14ac:dyDescent="0.3">
      <c r="A31" s="48">
        <v>22</v>
      </c>
      <c r="B31" s="48"/>
      <c r="C31" s="48"/>
      <c r="D31" s="48"/>
      <c r="E31" s="48"/>
      <c r="F31" s="48"/>
      <c r="G31" s="48"/>
      <c r="H31" s="62"/>
      <c r="I31" s="49"/>
      <c r="J31" s="50"/>
      <c r="K31" s="50"/>
      <c r="L31" s="50"/>
      <c r="M31" s="50"/>
      <c r="N31" s="51"/>
      <c r="O31" s="49"/>
      <c r="P31" s="50"/>
      <c r="Q31" s="68"/>
      <c r="R31" s="51"/>
      <c r="S31" s="53">
        <f t="shared" si="0"/>
        <v>0</v>
      </c>
      <c r="T31" s="48"/>
      <c r="U31" s="53">
        <f t="shared" si="1"/>
        <v>0</v>
      </c>
      <c r="V31" s="54" t="str">
        <f t="shared" si="2"/>
        <v>/</v>
      </c>
    </row>
    <row r="32" spans="1:22" s="47" customFormat="1" ht="27" customHeight="1" x14ac:dyDescent="0.3">
      <c r="A32" s="48">
        <v>23</v>
      </c>
      <c r="B32" s="48"/>
      <c r="C32" s="48"/>
      <c r="D32" s="48"/>
      <c r="E32" s="48"/>
      <c r="F32" s="48"/>
      <c r="G32" s="48"/>
      <c r="H32" s="62"/>
      <c r="I32" s="49"/>
      <c r="J32" s="50"/>
      <c r="K32" s="50"/>
      <c r="L32" s="50"/>
      <c r="M32" s="50"/>
      <c r="N32" s="51"/>
      <c r="O32" s="49"/>
      <c r="P32" s="50"/>
      <c r="Q32" s="68"/>
      <c r="R32" s="51"/>
      <c r="S32" s="53">
        <f t="shared" si="0"/>
        <v>0</v>
      </c>
      <c r="T32" s="48"/>
      <c r="U32" s="53">
        <f t="shared" si="1"/>
        <v>0</v>
      </c>
      <c r="V32" s="54" t="str">
        <f t="shared" si="2"/>
        <v>/</v>
      </c>
    </row>
    <row r="33" spans="1:22" s="47" customFormat="1" ht="27" customHeight="1" x14ac:dyDescent="0.3">
      <c r="A33" s="48">
        <v>24</v>
      </c>
      <c r="B33" s="48"/>
      <c r="C33" s="48"/>
      <c r="D33" s="48"/>
      <c r="E33" s="48"/>
      <c r="F33" s="48"/>
      <c r="G33" s="48"/>
      <c r="H33" s="62"/>
      <c r="I33" s="49"/>
      <c r="J33" s="50"/>
      <c r="K33" s="50"/>
      <c r="L33" s="50"/>
      <c r="M33" s="50"/>
      <c r="N33" s="51"/>
      <c r="O33" s="49"/>
      <c r="P33" s="50"/>
      <c r="Q33" s="68"/>
      <c r="R33" s="51"/>
      <c r="S33" s="53">
        <f t="shared" si="0"/>
        <v>0</v>
      </c>
      <c r="T33" s="48"/>
      <c r="U33" s="53">
        <f t="shared" si="1"/>
        <v>0</v>
      </c>
      <c r="V33" s="54" t="str">
        <f t="shared" si="2"/>
        <v>/</v>
      </c>
    </row>
    <row r="34" spans="1:22" s="47" customFormat="1" ht="27" customHeight="1" x14ac:dyDescent="0.3">
      <c r="A34" s="48">
        <v>25</v>
      </c>
      <c r="B34" s="48"/>
      <c r="C34" s="48"/>
      <c r="D34" s="48"/>
      <c r="E34" s="48"/>
      <c r="F34" s="48"/>
      <c r="G34" s="48"/>
      <c r="H34" s="62"/>
      <c r="I34" s="49"/>
      <c r="J34" s="50"/>
      <c r="K34" s="50"/>
      <c r="L34" s="50"/>
      <c r="M34" s="50"/>
      <c r="N34" s="51"/>
      <c r="O34" s="49"/>
      <c r="P34" s="50"/>
      <c r="Q34" s="68"/>
      <c r="R34" s="51"/>
      <c r="S34" s="53">
        <f t="shared" si="0"/>
        <v>0</v>
      </c>
      <c r="T34" s="48"/>
      <c r="U34" s="53">
        <f t="shared" si="1"/>
        <v>0</v>
      </c>
      <c r="V34" s="54" t="str">
        <f t="shared" si="2"/>
        <v>/</v>
      </c>
    </row>
    <row r="35" spans="1:22" s="47" customFormat="1" ht="27" customHeight="1" x14ac:dyDescent="0.3">
      <c r="A35" s="48">
        <v>26</v>
      </c>
      <c r="B35" s="48"/>
      <c r="C35" s="48"/>
      <c r="D35" s="48"/>
      <c r="E35" s="48"/>
      <c r="F35" s="48"/>
      <c r="G35" s="48"/>
      <c r="H35" s="62"/>
      <c r="I35" s="49"/>
      <c r="J35" s="50"/>
      <c r="K35" s="50"/>
      <c r="L35" s="50"/>
      <c r="M35" s="50"/>
      <c r="N35" s="51"/>
      <c r="O35" s="49"/>
      <c r="P35" s="50"/>
      <c r="Q35" s="68"/>
      <c r="R35" s="51"/>
      <c r="S35" s="53">
        <f t="shared" si="0"/>
        <v>0</v>
      </c>
      <c r="T35" s="48"/>
      <c r="U35" s="53">
        <f t="shared" si="1"/>
        <v>0</v>
      </c>
      <c r="V35" s="54" t="str">
        <f t="shared" si="2"/>
        <v>/</v>
      </c>
    </row>
    <row r="36" spans="1:22" s="47" customFormat="1" ht="27" customHeight="1" x14ac:dyDescent="0.3">
      <c r="A36" s="48">
        <v>27</v>
      </c>
      <c r="B36" s="48"/>
      <c r="C36" s="48"/>
      <c r="D36" s="48"/>
      <c r="E36" s="48"/>
      <c r="F36" s="48"/>
      <c r="G36" s="48"/>
      <c r="H36" s="62"/>
      <c r="I36" s="49"/>
      <c r="J36" s="50"/>
      <c r="K36" s="50"/>
      <c r="L36" s="50"/>
      <c r="M36" s="50"/>
      <c r="N36" s="51"/>
      <c r="O36" s="49"/>
      <c r="P36" s="50"/>
      <c r="Q36" s="68"/>
      <c r="R36" s="51"/>
      <c r="S36" s="53">
        <f t="shared" si="0"/>
        <v>0</v>
      </c>
      <c r="T36" s="48"/>
      <c r="U36" s="53">
        <f t="shared" si="1"/>
        <v>0</v>
      </c>
      <c r="V36" s="54" t="str">
        <f t="shared" si="2"/>
        <v>/</v>
      </c>
    </row>
    <row r="37" spans="1:22" s="47" customFormat="1" ht="27" customHeight="1" x14ac:dyDescent="0.3">
      <c r="A37" s="48">
        <v>28</v>
      </c>
      <c r="B37" s="48"/>
      <c r="C37" s="48"/>
      <c r="D37" s="48"/>
      <c r="E37" s="48"/>
      <c r="F37" s="48"/>
      <c r="G37" s="48"/>
      <c r="H37" s="62"/>
      <c r="I37" s="49"/>
      <c r="J37" s="50"/>
      <c r="K37" s="50"/>
      <c r="L37" s="50"/>
      <c r="M37" s="50"/>
      <c r="N37" s="51"/>
      <c r="O37" s="49"/>
      <c r="P37" s="50"/>
      <c r="Q37" s="68"/>
      <c r="R37" s="51"/>
      <c r="S37" s="53">
        <f t="shared" si="0"/>
        <v>0</v>
      </c>
      <c r="T37" s="48"/>
      <c r="U37" s="53">
        <f t="shared" si="1"/>
        <v>0</v>
      </c>
      <c r="V37" s="54" t="str">
        <f t="shared" si="2"/>
        <v>/</v>
      </c>
    </row>
    <row r="38" spans="1:22" s="47" customFormat="1" ht="27" customHeight="1" x14ac:dyDescent="0.3">
      <c r="A38" s="48">
        <v>29</v>
      </c>
      <c r="B38" s="48"/>
      <c r="C38" s="48"/>
      <c r="D38" s="48"/>
      <c r="E38" s="48"/>
      <c r="F38" s="48"/>
      <c r="G38" s="48"/>
      <c r="H38" s="62"/>
      <c r="I38" s="49"/>
      <c r="J38" s="50"/>
      <c r="K38" s="50"/>
      <c r="L38" s="50"/>
      <c r="M38" s="50"/>
      <c r="N38" s="51"/>
      <c r="O38" s="49"/>
      <c r="P38" s="50"/>
      <c r="Q38" s="68"/>
      <c r="R38" s="51"/>
      <c r="S38" s="53">
        <f t="shared" si="0"/>
        <v>0</v>
      </c>
      <c r="T38" s="48"/>
      <c r="U38" s="53">
        <f t="shared" si="1"/>
        <v>0</v>
      </c>
      <c r="V38" s="54" t="str">
        <f t="shared" si="2"/>
        <v>/</v>
      </c>
    </row>
    <row r="39" spans="1:22" s="47" customFormat="1" ht="27" customHeight="1" x14ac:dyDescent="0.3">
      <c r="A39" s="48">
        <v>30</v>
      </c>
      <c r="B39" s="48"/>
      <c r="C39" s="48"/>
      <c r="D39" s="48"/>
      <c r="E39" s="48"/>
      <c r="F39" s="48"/>
      <c r="G39" s="48"/>
      <c r="H39" s="62"/>
      <c r="I39" s="49"/>
      <c r="J39" s="50"/>
      <c r="K39" s="50"/>
      <c r="L39" s="50"/>
      <c r="M39" s="50"/>
      <c r="N39" s="51"/>
      <c r="O39" s="49"/>
      <c r="P39" s="50"/>
      <c r="Q39" s="68"/>
      <c r="R39" s="51"/>
      <c r="S39" s="53">
        <f t="shared" si="0"/>
        <v>0</v>
      </c>
      <c r="T39" s="48"/>
      <c r="U39" s="53">
        <f t="shared" si="1"/>
        <v>0</v>
      </c>
      <c r="V39" s="54" t="str">
        <f t="shared" si="2"/>
        <v>/</v>
      </c>
    </row>
    <row r="40" spans="1:22" s="47" customFormat="1" ht="27" customHeight="1" x14ac:dyDescent="0.3">
      <c r="A40" s="48">
        <v>31</v>
      </c>
      <c r="B40" s="48"/>
      <c r="C40" s="48"/>
      <c r="D40" s="48"/>
      <c r="E40" s="48"/>
      <c r="F40" s="48"/>
      <c r="G40" s="48"/>
      <c r="H40" s="62"/>
      <c r="I40" s="49"/>
      <c r="J40" s="50"/>
      <c r="K40" s="50"/>
      <c r="L40" s="50"/>
      <c r="M40" s="50"/>
      <c r="N40" s="51"/>
      <c r="O40" s="49"/>
      <c r="P40" s="50"/>
      <c r="Q40" s="68"/>
      <c r="R40" s="51"/>
      <c r="S40" s="53">
        <f t="shared" si="0"/>
        <v>0</v>
      </c>
      <c r="T40" s="48"/>
      <c r="U40" s="53">
        <f t="shared" si="1"/>
        <v>0</v>
      </c>
      <c r="V40" s="54" t="str">
        <f t="shared" si="2"/>
        <v>/</v>
      </c>
    </row>
    <row r="41" spans="1:22" s="47" customFormat="1" ht="27" customHeight="1" x14ac:dyDescent="0.3">
      <c r="A41" s="48">
        <v>32</v>
      </c>
      <c r="B41" s="48"/>
      <c r="C41" s="48"/>
      <c r="D41" s="48"/>
      <c r="E41" s="48"/>
      <c r="F41" s="48"/>
      <c r="G41" s="48"/>
      <c r="H41" s="62"/>
      <c r="I41" s="49"/>
      <c r="J41" s="50"/>
      <c r="K41" s="50"/>
      <c r="L41" s="50"/>
      <c r="M41" s="50"/>
      <c r="N41" s="51"/>
      <c r="O41" s="49"/>
      <c r="P41" s="50"/>
      <c r="Q41" s="68"/>
      <c r="R41" s="51"/>
      <c r="S41" s="53">
        <f t="shared" si="0"/>
        <v>0</v>
      </c>
      <c r="T41" s="48"/>
      <c r="U41" s="53">
        <f t="shared" si="1"/>
        <v>0</v>
      </c>
      <c r="V41" s="54" t="str">
        <f t="shared" si="2"/>
        <v>/</v>
      </c>
    </row>
    <row r="42" spans="1:22" s="47" customFormat="1" ht="27" customHeight="1" x14ac:dyDescent="0.3">
      <c r="A42" s="48">
        <v>33</v>
      </c>
      <c r="B42" s="48"/>
      <c r="C42" s="48"/>
      <c r="D42" s="48"/>
      <c r="E42" s="48"/>
      <c r="F42" s="48"/>
      <c r="G42" s="48"/>
      <c r="H42" s="62"/>
      <c r="I42" s="49"/>
      <c r="J42" s="50"/>
      <c r="K42" s="50"/>
      <c r="L42" s="50"/>
      <c r="M42" s="50"/>
      <c r="N42" s="51"/>
      <c r="O42" s="49"/>
      <c r="P42" s="50"/>
      <c r="Q42" s="68"/>
      <c r="R42" s="51"/>
      <c r="S42" s="53">
        <f t="shared" si="0"/>
        <v>0</v>
      </c>
      <c r="T42" s="48"/>
      <c r="U42" s="53">
        <f t="shared" si="1"/>
        <v>0</v>
      </c>
      <c r="V42" s="54" t="str">
        <f t="shared" si="2"/>
        <v>/</v>
      </c>
    </row>
    <row r="43" spans="1:22" s="47" customFormat="1" ht="27" customHeight="1" x14ac:dyDescent="0.3">
      <c r="A43" s="48">
        <v>34</v>
      </c>
      <c r="B43" s="48"/>
      <c r="C43" s="48"/>
      <c r="D43" s="48"/>
      <c r="E43" s="48"/>
      <c r="F43" s="48"/>
      <c r="G43" s="48"/>
      <c r="H43" s="62"/>
      <c r="I43" s="49"/>
      <c r="J43" s="50"/>
      <c r="K43" s="50"/>
      <c r="L43" s="50"/>
      <c r="M43" s="50"/>
      <c r="N43" s="51"/>
      <c r="O43" s="49"/>
      <c r="P43" s="50"/>
      <c r="Q43" s="68"/>
      <c r="R43" s="51"/>
      <c r="S43" s="53">
        <f t="shared" si="0"/>
        <v>0</v>
      </c>
      <c r="T43" s="48"/>
      <c r="U43" s="53">
        <f t="shared" si="1"/>
        <v>0</v>
      </c>
      <c r="V43" s="54" t="str">
        <f t="shared" si="2"/>
        <v>/</v>
      </c>
    </row>
    <row r="44" spans="1:22" s="47" customFormat="1" ht="27" customHeight="1" thickBot="1" x14ac:dyDescent="0.35">
      <c r="A44" s="55">
        <v>35</v>
      </c>
      <c r="B44" s="55"/>
      <c r="C44" s="55"/>
      <c r="D44" s="55"/>
      <c r="E44" s="55"/>
      <c r="F44" s="55"/>
      <c r="G44" s="55"/>
      <c r="H44" s="63"/>
      <c r="I44" s="56"/>
      <c r="J44" s="57"/>
      <c r="K44" s="57"/>
      <c r="L44" s="57"/>
      <c r="M44" s="57"/>
      <c r="N44" s="58"/>
      <c r="O44" s="56"/>
      <c r="P44" s="57"/>
      <c r="Q44" s="69"/>
      <c r="R44" s="58"/>
      <c r="S44" s="60">
        <f t="shared" si="0"/>
        <v>0</v>
      </c>
      <c r="T44" s="55"/>
      <c r="U44" s="60">
        <f>SUM(S44,T44)</f>
        <v>0</v>
      </c>
      <c r="V44" s="61" t="str">
        <f t="shared" si="2"/>
        <v>/</v>
      </c>
    </row>
    <row r="45" spans="1:22" s="47" customFormat="1" ht="18" x14ac:dyDescent="0.3"/>
  </sheetData>
  <sortState ref="A11:V14">
    <sortCondition descending="1" ref="U11:U14"/>
  </sortState>
  <mergeCells count="20">
    <mergeCell ref="V7:V10"/>
    <mergeCell ref="I8:N8"/>
    <mergeCell ref="O8:R8"/>
    <mergeCell ref="S8:S9"/>
    <mergeCell ref="F7:F10"/>
    <mergeCell ref="G7:G10"/>
    <mergeCell ref="H7:H10"/>
    <mergeCell ref="I7:S7"/>
    <mergeCell ref="T7:T9"/>
    <mergeCell ref="U7:U9"/>
    <mergeCell ref="A1:V1"/>
    <mergeCell ref="A2:V2"/>
    <mergeCell ref="A3:V3"/>
    <mergeCell ref="A4:V4"/>
    <mergeCell ref="A5:V5"/>
    <mergeCell ref="A7:A10"/>
    <mergeCell ref="B7:B10"/>
    <mergeCell ref="C7:C10"/>
    <mergeCell ref="D7:D10"/>
    <mergeCell ref="E7:E10"/>
  </mergeCells>
  <conditionalFormatting sqref="T11:T44">
    <cfRule type="containsBlanks" priority="1" stopIfTrue="1">
      <formula>LEN(TRIM(T11))=0</formula>
    </cfRule>
    <cfRule type="cellIs" dxfId="4" priority="2" operator="lessThan">
      <formula>35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1:T44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4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Q44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O11:O44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I11:J44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N11:N44">
      <formula1>OR(N11=5,N11=10)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44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L44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K11:K44">
      <formula1>0</formula1>
      <formula2>10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50" zoomScaleNormal="50" workbookViewId="0">
      <selection activeCell="N23" sqref="N23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12.5546875" style="14" customWidth="1"/>
    <col min="4" max="4" width="29.88671875" style="14" customWidth="1"/>
    <col min="5" max="5" width="32.88671875" style="14" customWidth="1"/>
    <col min="6" max="6" width="26.109375" style="14" customWidth="1"/>
    <col min="7" max="7" width="32" style="14" customWidth="1"/>
    <col min="8" max="8" width="36.44140625" style="14" customWidth="1"/>
    <col min="9" max="9" width="14.44140625" style="14" customWidth="1"/>
    <col min="10" max="10" width="14.33203125" style="14" customWidth="1"/>
    <col min="11" max="11" width="10.88671875" style="14" customWidth="1"/>
    <col min="12" max="12" width="11.44140625" style="14" customWidth="1"/>
    <col min="13" max="13" width="11.6640625" style="14" customWidth="1"/>
    <col min="14" max="14" width="16.6640625" style="14" customWidth="1"/>
    <col min="15" max="15" width="12.5546875" style="14" customWidth="1"/>
    <col min="16" max="16" width="12.6640625" style="14" customWidth="1"/>
    <col min="17" max="17" width="7.44140625" style="14" customWidth="1"/>
    <col min="18" max="20" width="8.5546875" style="14" customWidth="1"/>
    <col min="21" max="21" width="9.109375" style="14"/>
    <col min="22" max="22" width="7.33203125" style="14" customWidth="1"/>
    <col min="23" max="23" width="8.44140625" style="14" customWidth="1"/>
    <col min="24" max="24" width="7.6640625" style="14" customWidth="1"/>
    <col min="25" max="26" width="9.109375" style="14"/>
    <col min="27" max="27" width="12.33203125" style="14" bestFit="1" customWidth="1"/>
    <col min="28" max="16384" width="9.109375" style="14"/>
  </cols>
  <sheetData>
    <row r="1" spans="1:28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3"/>
      <c r="Z1" s="13"/>
      <c r="AA1" s="13"/>
      <c r="AB1" s="13"/>
    </row>
    <row r="2" spans="1:28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3"/>
      <c r="Z2" s="13"/>
      <c r="AA2" s="13"/>
      <c r="AB2" s="13"/>
    </row>
    <row r="3" spans="1:28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5"/>
      <c r="Z3" s="15"/>
      <c r="AA3" s="15"/>
      <c r="AB3" s="15"/>
    </row>
    <row r="4" spans="1:28" ht="21.75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spans="1:28" ht="24.75" customHeight="1" x14ac:dyDescent="0.3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8" ht="3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 x14ac:dyDescent="0.35">
      <c r="A7" s="100" t="s">
        <v>0</v>
      </c>
      <c r="B7" s="102" t="s">
        <v>1</v>
      </c>
      <c r="C7" s="119" t="s">
        <v>58</v>
      </c>
      <c r="D7" s="105" t="s">
        <v>2</v>
      </c>
      <c r="E7" s="105" t="s">
        <v>3</v>
      </c>
      <c r="F7" s="105" t="s">
        <v>4</v>
      </c>
      <c r="G7" s="105" t="s">
        <v>5</v>
      </c>
      <c r="H7" s="105" t="s">
        <v>6</v>
      </c>
      <c r="I7" s="108" t="s">
        <v>7</v>
      </c>
      <c r="J7" s="111" t="s">
        <v>24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112"/>
      <c r="V7" s="113" t="s">
        <v>29</v>
      </c>
      <c r="W7" s="113" t="s">
        <v>30</v>
      </c>
      <c r="X7" s="87" t="s">
        <v>32</v>
      </c>
    </row>
    <row r="8" spans="1:28" ht="34.5" customHeight="1" thickBot="1" x14ac:dyDescent="0.4">
      <c r="A8" s="101"/>
      <c r="B8" s="103"/>
      <c r="C8" s="120"/>
      <c r="D8" s="106"/>
      <c r="E8" s="106"/>
      <c r="F8" s="106"/>
      <c r="G8" s="106"/>
      <c r="H8" s="106"/>
      <c r="I8" s="109"/>
      <c r="J8" s="116" t="s">
        <v>33</v>
      </c>
      <c r="K8" s="117"/>
      <c r="L8" s="117"/>
      <c r="M8" s="117"/>
      <c r="N8" s="117"/>
      <c r="O8" s="117"/>
      <c r="P8" s="118"/>
      <c r="Q8" s="93" t="s">
        <v>23</v>
      </c>
      <c r="R8" s="94"/>
      <c r="S8" s="95"/>
      <c r="T8" s="96"/>
      <c r="U8" s="97" t="s">
        <v>25</v>
      </c>
      <c r="V8" s="114"/>
      <c r="W8" s="114"/>
      <c r="X8" s="88"/>
    </row>
    <row r="9" spans="1:28" ht="346.5" customHeight="1" thickBot="1" x14ac:dyDescent="0.35">
      <c r="A9" s="101"/>
      <c r="B9" s="103"/>
      <c r="C9" s="120"/>
      <c r="D9" s="106"/>
      <c r="E9" s="106"/>
      <c r="F9" s="106"/>
      <c r="G9" s="106"/>
      <c r="H9" s="106"/>
      <c r="I9" s="121"/>
      <c r="J9" s="21" t="s">
        <v>46</v>
      </c>
      <c r="K9" s="22" t="s">
        <v>45</v>
      </c>
      <c r="L9" s="22" t="s">
        <v>61</v>
      </c>
      <c r="M9" s="23" t="s">
        <v>62</v>
      </c>
      <c r="N9" s="23" t="s">
        <v>63</v>
      </c>
      <c r="O9" s="23" t="s">
        <v>64</v>
      </c>
      <c r="P9" s="26" t="s">
        <v>66</v>
      </c>
      <c r="Q9" s="19" t="s">
        <v>20</v>
      </c>
      <c r="R9" s="10" t="s">
        <v>21</v>
      </c>
      <c r="S9" s="12" t="s">
        <v>22</v>
      </c>
      <c r="T9" s="12" t="s">
        <v>22</v>
      </c>
      <c r="U9" s="98"/>
      <c r="V9" s="115"/>
      <c r="W9" s="115"/>
      <c r="X9" s="88"/>
    </row>
    <row r="10" spans="1:28" ht="29.25" customHeight="1" thickBot="1" x14ac:dyDescent="0.35">
      <c r="A10" s="101"/>
      <c r="B10" s="104"/>
      <c r="C10" s="120"/>
      <c r="D10" s="107"/>
      <c r="E10" s="107"/>
      <c r="F10" s="107"/>
      <c r="G10" s="107"/>
      <c r="H10" s="107"/>
      <c r="I10" s="122"/>
      <c r="J10" s="36" t="s">
        <v>51</v>
      </c>
      <c r="K10" s="24" t="s">
        <v>16</v>
      </c>
      <c r="L10" s="24" t="s">
        <v>44</v>
      </c>
      <c r="M10" s="24" t="s">
        <v>44</v>
      </c>
      <c r="N10" s="25" t="s">
        <v>44</v>
      </c>
      <c r="O10" s="24" t="s">
        <v>65</v>
      </c>
      <c r="P10" s="70" t="s">
        <v>19</v>
      </c>
      <c r="Q10" s="20" t="s">
        <v>27</v>
      </c>
      <c r="R10" s="4" t="s">
        <v>15</v>
      </c>
      <c r="S10" s="4" t="s">
        <v>15</v>
      </c>
      <c r="T10" s="5" t="s">
        <v>27</v>
      </c>
      <c r="U10" s="8" t="s">
        <v>26</v>
      </c>
      <c r="V10" s="8" t="s">
        <v>26</v>
      </c>
      <c r="W10" s="6" t="s">
        <v>31</v>
      </c>
      <c r="X10" s="89"/>
    </row>
    <row r="11" spans="1:28" s="47" customFormat="1" ht="27" customHeight="1" thickBot="1" x14ac:dyDescent="0.35">
      <c r="A11" s="40">
        <v>27</v>
      </c>
      <c r="B11" s="72" t="s">
        <v>149</v>
      </c>
      <c r="C11" s="71">
        <v>6</v>
      </c>
      <c r="D11" s="74" t="s">
        <v>134</v>
      </c>
      <c r="E11" s="71" t="s">
        <v>84</v>
      </c>
      <c r="F11" s="71" t="s">
        <v>84</v>
      </c>
      <c r="G11" s="71" t="s">
        <v>111</v>
      </c>
      <c r="H11" s="71" t="s">
        <v>121</v>
      </c>
      <c r="I11" s="72" t="s">
        <v>87</v>
      </c>
      <c r="J11" s="41">
        <v>3</v>
      </c>
      <c r="K11" s="42">
        <v>3</v>
      </c>
      <c r="L11" s="42">
        <v>7</v>
      </c>
      <c r="M11" s="42">
        <v>7</v>
      </c>
      <c r="N11" s="42">
        <v>5</v>
      </c>
      <c r="O11" s="42">
        <v>8</v>
      </c>
      <c r="P11" s="43">
        <v>10</v>
      </c>
      <c r="Q11" s="44">
        <v>1</v>
      </c>
      <c r="R11" s="42">
        <v>1.5</v>
      </c>
      <c r="S11" s="67">
        <v>1.5</v>
      </c>
      <c r="T11" s="43">
        <v>1</v>
      </c>
      <c r="U11" s="45">
        <f t="shared" ref="U11" si="0">SUM(J11:T11)</f>
        <v>48</v>
      </c>
      <c r="V11" s="40">
        <v>39</v>
      </c>
      <c r="W11" s="45">
        <f t="shared" ref="W11" si="1">SUM(U11,V11)</f>
        <v>87</v>
      </c>
      <c r="X11" s="46">
        <f t="shared" ref="X11:X16" si="2">IF(AND(U11&gt;0,V11&gt;=30,W11&gt;0),_xlfn.RANK.EQ(W11,$W$11:$W$45)+COUNTIFS($W$11:$W$45,W11, $U$11:$U$45, "&gt;"&amp;U11),"/")</f>
        <v>1</v>
      </c>
    </row>
    <row r="12" spans="1:28" s="47" customFormat="1" ht="27" customHeight="1" thickBot="1" x14ac:dyDescent="0.35">
      <c r="A12" s="76">
        <v>35</v>
      </c>
      <c r="B12" s="75" t="s">
        <v>172</v>
      </c>
      <c r="C12" s="73">
        <v>5</v>
      </c>
      <c r="D12" s="74" t="s">
        <v>102</v>
      </c>
      <c r="E12" s="71" t="s">
        <v>103</v>
      </c>
      <c r="F12" s="71" t="s">
        <v>103</v>
      </c>
      <c r="G12" s="71" t="s">
        <v>111</v>
      </c>
      <c r="H12" s="71" t="s">
        <v>132</v>
      </c>
      <c r="I12" s="72" t="s">
        <v>87</v>
      </c>
      <c r="J12" s="49">
        <v>3</v>
      </c>
      <c r="K12" s="50">
        <v>3</v>
      </c>
      <c r="L12" s="50">
        <v>7</v>
      </c>
      <c r="M12" s="50">
        <v>7</v>
      </c>
      <c r="N12" s="50">
        <v>7</v>
      </c>
      <c r="O12" s="50">
        <v>8</v>
      </c>
      <c r="P12" s="51">
        <v>10</v>
      </c>
      <c r="Q12" s="52">
        <v>1</v>
      </c>
      <c r="R12" s="50">
        <v>1.5</v>
      </c>
      <c r="S12" s="68">
        <v>1.5</v>
      </c>
      <c r="T12" s="51">
        <v>1</v>
      </c>
      <c r="U12" s="53">
        <f t="shared" ref="U12:U17" si="3">SUM(J12:T12)</f>
        <v>50</v>
      </c>
      <c r="V12" s="48">
        <v>36</v>
      </c>
      <c r="W12" s="53">
        <f t="shared" ref="W12:W17" si="4">SUM(U12,V12)</f>
        <v>86</v>
      </c>
      <c r="X12" s="54">
        <f t="shared" si="2"/>
        <v>2</v>
      </c>
    </row>
    <row r="13" spans="1:28" s="47" customFormat="1" ht="27" customHeight="1" thickBot="1" x14ac:dyDescent="0.35">
      <c r="A13" s="76">
        <v>21</v>
      </c>
      <c r="B13" s="75" t="s">
        <v>151</v>
      </c>
      <c r="C13" s="73">
        <v>6</v>
      </c>
      <c r="D13" s="78" t="s">
        <v>98</v>
      </c>
      <c r="E13" s="73" t="s">
        <v>95</v>
      </c>
      <c r="F13" s="73" t="s">
        <v>95</v>
      </c>
      <c r="G13" s="71" t="s">
        <v>111</v>
      </c>
      <c r="H13" s="73" t="s">
        <v>152</v>
      </c>
      <c r="I13" s="72" t="s">
        <v>87</v>
      </c>
      <c r="J13" s="49">
        <v>3</v>
      </c>
      <c r="K13" s="50">
        <v>3</v>
      </c>
      <c r="L13" s="50">
        <v>6</v>
      </c>
      <c r="M13" s="50">
        <v>6</v>
      </c>
      <c r="N13" s="50">
        <v>5</v>
      </c>
      <c r="O13" s="50">
        <v>8</v>
      </c>
      <c r="P13" s="51">
        <v>10</v>
      </c>
      <c r="Q13" s="52">
        <v>1</v>
      </c>
      <c r="R13" s="50">
        <v>1.5</v>
      </c>
      <c r="S13" s="68">
        <v>1.5</v>
      </c>
      <c r="T13" s="51">
        <v>1</v>
      </c>
      <c r="U13" s="53">
        <f t="shared" si="3"/>
        <v>46</v>
      </c>
      <c r="V13" s="48">
        <v>39</v>
      </c>
      <c r="W13" s="53">
        <f t="shared" si="4"/>
        <v>85</v>
      </c>
      <c r="X13" s="54">
        <f t="shared" si="2"/>
        <v>3</v>
      </c>
    </row>
    <row r="14" spans="1:28" s="47" customFormat="1" ht="27" customHeight="1" thickBot="1" x14ac:dyDescent="0.35">
      <c r="A14" s="76">
        <v>34</v>
      </c>
      <c r="B14" s="75" t="s">
        <v>156</v>
      </c>
      <c r="C14" s="73">
        <v>5</v>
      </c>
      <c r="D14" s="78" t="s">
        <v>143</v>
      </c>
      <c r="E14" s="73" t="s">
        <v>144</v>
      </c>
      <c r="F14" s="73" t="s">
        <v>103</v>
      </c>
      <c r="G14" s="71" t="s">
        <v>111</v>
      </c>
      <c r="H14" s="73" t="s">
        <v>157</v>
      </c>
      <c r="I14" s="72" t="s">
        <v>87</v>
      </c>
      <c r="J14" s="49">
        <v>3</v>
      </c>
      <c r="K14" s="50">
        <v>3</v>
      </c>
      <c r="L14" s="50">
        <v>7</v>
      </c>
      <c r="M14" s="50">
        <v>7</v>
      </c>
      <c r="N14" s="50">
        <v>7</v>
      </c>
      <c r="O14" s="50">
        <v>8</v>
      </c>
      <c r="P14" s="51">
        <v>10</v>
      </c>
      <c r="Q14" s="52">
        <v>1</v>
      </c>
      <c r="R14" s="50">
        <v>1.5</v>
      </c>
      <c r="S14" s="68">
        <v>1.5</v>
      </c>
      <c r="T14" s="51">
        <v>1</v>
      </c>
      <c r="U14" s="53">
        <f t="shared" si="3"/>
        <v>50</v>
      </c>
      <c r="V14" s="48">
        <v>25.5</v>
      </c>
      <c r="W14" s="53">
        <f t="shared" si="4"/>
        <v>75.5</v>
      </c>
      <c r="X14" s="54" t="str">
        <f t="shared" si="2"/>
        <v>/</v>
      </c>
    </row>
    <row r="15" spans="1:28" s="47" customFormat="1" ht="27" customHeight="1" thickBot="1" x14ac:dyDescent="0.35">
      <c r="A15" s="76">
        <v>30</v>
      </c>
      <c r="B15" s="75" t="s">
        <v>154</v>
      </c>
      <c r="C15" s="73">
        <v>5</v>
      </c>
      <c r="D15" s="78" t="s">
        <v>106</v>
      </c>
      <c r="E15" s="73" t="s">
        <v>103</v>
      </c>
      <c r="F15" s="73" t="s">
        <v>103</v>
      </c>
      <c r="G15" s="71" t="s">
        <v>111</v>
      </c>
      <c r="H15" s="73" t="s">
        <v>155</v>
      </c>
      <c r="I15" s="72" t="s">
        <v>87</v>
      </c>
      <c r="J15" s="49">
        <v>3</v>
      </c>
      <c r="K15" s="50">
        <v>3</v>
      </c>
      <c r="L15" s="50">
        <v>6</v>
      </c>
      <c r="M15" s="50">
        <v>6</v>
      </c>
      <c r="N15" s="50">
        <v>4</v>
      </c>
      <c r="O15" s="50">
        <v>8</v>
      </c>
      <c r="P15" s="51">
        <v>10</v>
      </c>
      <c r="Q15" s="52">
        <v>1</v>
      </c>
      <c r="R15" s="50">
        <v>1.5</v>
      </c>
      <c r="S15" s="68">
        <v>1.5</v>
      </c>
      <c r="T15" s="51">
        <v>1</v>
      </c>
      <c r="U15" s="53">
        <f t="shared" si="3"/>
        <v>45</v>
      </c>
      <c r="V15" s="48">
        <v>28.5</v>
      </c>
      <c r="W15" s="53">
        <f t="shared" si="4"/>
        <v>73.5</v>
      </c>
      <c r="X15" s="54" t="str">
        <f t="shared" si="2"/>
        <v>/</v>
      </c>
    </row>
    <row r="16" spans="1:28" s="47" customFormat="1" ht="27" customHeight="1" thickBot="1" x14ac:dyDescent="0.35">
      <c r="A16" s="76">
        <v>1</v>
      </c>
      <c r="B16" s="75" t="s">
        <v>153</v>
      </c>
      <c r="C16" s="73">
        <v>8</v>
      </c>
      <c r="D16" s="78" t="s">
        <v>98</v>
      </c>
      <c r="E16" s="73" t="s">
        <v>95</v>
      </c>
      <c r="F16" s="73" t="s">
        <v>95</v>
      </c>
      <c r="G16" s="71" t="s">
        <v>111</v>
      </c>
      <c r="H16" s="73" t="s">
        <v>152</v>
      </c>
      <c r="I16" s="72" t="s">
        <v>87</v>
      </c>
      <c r="J16" s="49">
        <v>3</v>
      </c>
      <c r="K16" s="50">
        <v>3</v>
      </c>
      <c r="L16" s="50">
        <v>6</v>
      </c>
      <c r="M16" s="50">
        <v>7</v>
      </c>
      <c r="N16" s="50">
        <v>5</v>
      </c>
      <c r="O16" s="50">
        <v>8</v>
      </c>
      <c r="P16" s="51">
        <v>10</v>
      </c>
      <c r="Q16" s="52">
        <v>1</v>
      </c>
      <c r="R16" s="50">
        <v>1.5</v>
      </c>
      <c r="S16" s="68">
        <v>1.5</v>
      </c>
      <c r="T16" s="51">
        <v>1</v>
      </c>
      <c r="U16" s="53">
        <f t="shared" si="3"/>
        <v>47</v>
      </c>
      <c r="V16" s="48">
        <v>19</v>
      </c>
      <c r="W16" s="53">
        <f t="shared" si="4"/>
        <v>66</v>
      </c>
      <c r="X16" s="54" t="str">
        <f t="shared" si="2"/>
        <v>/</v>
      </c>
    </row>
    <row r="17" spans="1:24" s="47" customFormat="1" ht="27" customHeight="1" x14ac:dyDescent="0.3">
      <c r="A17" s="48">
        <v>4</v>
      </c>
      <c r="B17" s="75" t="s">
        <v>150</v>
      </c>
      <c r="C17" s="73">
        <v>8</v>
      </c>
      <c r="D17" s="78" t="s">
        <v>134</v>
      </c>
      <c r="E17" s="73" t="s">
        <v>84</v>
      </c>
      <c r="F17" s="73" t="s">
        <v>84</v>
      </c>
      <c r="G17" s="71" t="s">
        <v>111</v>
      </c>
      <c r="H17" s="73" t="s">
        <v>121</v>
      </c>
      <c r="I17" s="72" t="s">
        <v>87</v>
      </c>
      <c r="J17" s="49">
        <v>3</v>
      </c>
      <c r="K17" s="50">
        <v>3</v>
      </c>
      <c r="L17" s="50">
        <v>7</v>
      </c>
      <c r="M17" s="50">
        <v>7</v>
      </c>
      <c r="N17" s="50">
        <v>5</v>
      </c>
      <c r="O17" s="50">
        <v>8</v>
      </c>
      <c r="P17" s="51">
        <v>10</v>
      </c>
      <c r="Q17" s="52">
        <v>1</v>
      </c>
      <c r="R17" s="50">
        <v>1.5</v>
      </c>
      <c r="S17" s="68">
        <v>1.5</v>
      </c>
      <c r="T17" s="51">
        <v>1</v>
      </c>
      <c r="U17" s="53">
        <f t="shared" si="3"/>
        <v>48</v>
      </c>
      <c r="V17" s="48">
        <v>17</v>
      </c>
      <c r="W17" s="53">
        <f t="shared" si="4"/>
        <v>65</v>
      </c>
      <c r="X17" s="54" t="str">
        <f>IF(AND(U17&gt;0,V17&gt;30,W17&gt;0),_xlfn.RANK.EQ(W17,$W$11:$W$45),"/")</f>
        <v>/</v>
      </c>
    </row>
    <row r="18" spans="1:24" s="47" customFormat="1" ht="27" customHeight="1" x14ac:dyDescent="0.25">
      <c r="A18" s="48">
        <v>8</v>
      </c>
      <c r="B18" s="62"/>
      <c r="C18" s="48"/>
      <c r="D18" s="64"/>
      <c r="E18" s="48"/>
      <c r="F18" s="48"/>
      <c r="G18" s="48"/>
      <c r="H18" s="48"/>
      <c r="I18" s="62"/>
      <c r="J18" s="49"/>
      <c r="K18" s="50"/>
      <c r="L18" s="50"/>
      <c r="M18" s="50"/>
      <c r="N18" s="50"/>
      <c r="O18" s="50"/>
      <c r="P18" s="51"/>
      <c r="Q18" s="52"/>
      <c r="R18" s="50"/>
      <c r="S18" s="68"/>
      <c r="T18" s="51"/>
      <c r="U18" s="53">
        <f t="shared" ref="U18:U45" si="5">SUM(J18:T18)</f>
        <v>0</v>
      </c>
      <c r="V18" s="48"/>
      <c r="W18" s="53">
        <f t="shared" ref="W18:W44" si="6">SUM(U18,V18)</f>
        <v>0</v>
      </c>
      <c r="X18" s="54" t="str">
        <f t="shared" ref="X18:X45" si="7">IF(AND(U18&gt;0,V18&gt;30,W18&gt;0),_xlfn.RANK.EQ(W18,$W$11:$W$45),"/")</f>
        <v>/</v>
      </c>
    </row>
    <row r="19" spans="1:24" s="47" customFormat="1" ht="27" customHeight="1" x14ac:dyDescent="0.25">
      <c r="A19" s="48">
        <v>9</v>
      </c>
      <c r="B19" s="62"/>
      <c r="C19" s="48"/>
      <c r="D19" s="64"/>
      <c r="E19" s="48"/>
      <c r="F19" s="48"/>
      <c r="G19" s="48"/>
      <c r="H19" s="48"/>
      <c r="I19" s="62"/>
      <c r="J19" s="49"/>
      <c r="K19" s="50"/>
      <c r="L19" s="50"/>
      <c r="M19" s="50"/>
      <c r="N19" s="50"/>
      <c r="O19" s="50"/>
      <c r="P19" s="51"/>
      <c r="Q19" s="52"/>
      <c r="R19" s="50"/>
      <c r="S19" s="68"/>
      <c r="T19" s="51"/>
      <c r="U19" s="53">
        <f t="shared" si="5"/>
        <v>0</v>
      </c>
      <c r="V19" s="48"/>
      <c r="W19" s="53">
        <f t="shared" si="6"/>
        <v>0</v>
      </c>
      <c r="X19" s="54" t="str">
        <f t="shared" si="7"/>
        <v>/</v>
      </c>
    </row>
    <row r="20" spans="1:24" s="47" customFormat="1" ht="27" customHeight="1" x14ac:dyDescent="0.25">
      <c r="A20" s="48">
        <v>10</v>
      </c>
      <c r="B20" s="62"/>
      <c r="C20" s="48"/>
      <c r="D20" s="64"/>
      <c r="E20" s="48"/>
      <c r="F20" s="48"/>
      <c r="G20" s="48"/>
      <c r="H20" s="48"/>
      <c r="I20" s="62"/>
      <c r="J20" s="49"/>
      <c r="K20" s="50"/>
      <c r="L20" s="50"/>
      <c r="M20" s="50"/>
      <c r="N20" s="50"/>
      <c r="O20" s="50"/>
      <c r="P20" s="51"/>
      <c r="Q20" s="52"/>
      <c r="R20" s="50"/>
      <c r="S20" s="68"/>
      <c r="T20" s="51"/>
      <c r="U20" s="53">
        <f t="shared" si="5"/>
        <v>0</v>
      </c>
      <c r="V20" s="48"/>
      <c r="W20" s="53">
        <f t="shared" si="6"/>
        <v>0</v>
      </c>
      <c r="X20" s="54" t="str">
        <f t="shared" si="7"/>
        <v>/</v>
      </c>
    </row>
    <row r="21" spans="1:24" s="47" customFormat="1" ht="27" customHeight="1" x14ac:dyDescent="0.25">
      <c r="A21" s="48">
        <v>11</v>
      </c>
      <c r="B21" s="62"/>
      <c r="C21" s="48"/>
      <c r="D21" s="64"/>
      <c r="E21" s="48"/>
      <c r="F21" s="48"/>
      <c r="G21" s="48"/>
      <c r="H21" s="48"/>
      <c r="I21" s="62"/>
      <c r="J21" s="49"/>
      <c r="K21" s="50"/>
      <c r="L21" s="50"/>
      <c r="M21" s="50"/>
      <c r="N21" s="50"/>
      <c r="O21" s="50"/>
      <c r="P21" s="51"/>
      <c r="Q21" s="52"/>
      <c r="R21" s="50"/>
      <c r="S21" s="68"/>
      <c r="T21" s="51"/>
      <c r="U21" s="53">
        <f t="shared" si="5"/>
        <v>0</v>
      </c>
      <c r="V21" s="48"/>
      <c r="W21" s="53">
        <f t="shared" si="6"/>
        <v>0</v>
      </c>
      <c r="X21" s="54" t="str">
        <f t="shared" si="7"/>
        <v>/</v>
      </c>
    </row>
    <row r="22" spans="1:24" s="47" customFormat="1" ht="27" customHeight="1" x14ac:dyDescent="0.25">
      <c r="A22" s="48">
        <v>12</v>
      </c>
      <c r="B22" s="62"/>
      <c r="C22" s="48"/>
      <c r="D22" s="64"/>
      <c r="E22" s="48"/>
      <c r="F22" s="48"/>
      <c r="G22" s="48"/>
      <c r="H22" s="48"/>
      <c r="I22" s="62"/>
      <c r="J22" s="49"/>
      <c r="K22" s="50"/>
      <c r="L22" s="50"/>
      <c r="M22" s="50"/>
      <c r="N22" s="50"/>
      <c r="O22" s="50"/>
      <c r="P22" s="51"/>
      <c r="Q22" s="52"/>
      <c r="R22" s="50"/>
      <c r="S22" s="68"/>
      <c r="T22" s="51"/>
      <c r="U22" s="53">
        <f t="shared" si="5"/>
        <v>0</v>
      </c>
      <c r="V22" s="48"/>
      <c r="W22" s="53">
        <f t="shared" si="6"/>
        <v>0</v>
      </c>
      <c r="X22" s="54" t="str">
        <f t="shared" si="7"/>
        <v>/</v>
      </c>
    </row>
    <row r="23" spans="1:24" s="47" customFormat="1" ht="27" customHeight="1" x14ac:dyDescent="0.25">
      <c r="A23" s="48">
        <v>13</v>
      </c>
      <c r="B23" s="62"/>
      <c r="C23" s="48"/>
      <c r="D23" s="64"/>
      <c r="E23" s="48"/>
      <c r="F23" s="48"/>
      <c r="G23" s="48"/>
      <c r="H23" s="48"/>
      <c r="I23" s="62"/>
      <c r="J23" s="49"/>
      <c r="K23" s="50"/>
      <c r="L23" s="50"/>
      <c r="M23" s="50"/>
      <c r="N23" s="50"/>
      <c r="O23" s="50"/>
      <c r="P23" s="51"/>
      <c r="Q23" s="52"/>
      <c r="R23" s="50"/>
      <c r="S23" s="68"/>
      <c r="T23" s="51"/>
      <c r="U23" s="53">
        <f t="shared" si="5"/>
        <v>0</v>
      </c>
      <c r="V23" s="48"/>
      <c r="W23" s="53">
        <f t="shared" si="6"/>
        <v>0</v>
      </c>
      <c r="X23" s="54" t="str">
        <f t="shared" si="7"/>
        <v>/</v>
      </c>
    </row>
    <row r="24" spans="1:24" s="47" customFormat="1" ht="27" customHeight="1" x14ac:dyDescent="0.25">
      <c r="A24" s="48">
        <v>14</v>
      </c>
      <c r="B24" s="62"/>
      <c r="C24" s="48"/>
      <c r="D24" s="64"/>
      <c r="E24" s="48"/>
      <c r="F24" s="48"/>
      <c r="G24" s="48"/>
      <c r="H24" s="48"/>
      <c r="I24" s="62"/>
      <c r="J24" s="49"/>
      <c r="K24" s="50"/>
      <c r="L24" s="50"/>
      <c r="M24" s="50"/>
      <c r="N24" s="50"/>
      <c r="O24" s="50"/>
      <c r="P24" s="51"/>
      <c r="Q24" s="52"/>
      <c r="R24" s="50"/>
      <c r="S24" s="68"/>
      <c r="T24" s="51"/>
      <c r="U24" s="53">
        <f t="shared" si="5"/>
        <v>0</v>
      </c>
      <c r="V24" s="48"/>
      <c r="W24" s="53">
        <f t="shared" si="6"/>
        <v>0</v>
      </c>
      <c r="X24" s="54" t="str">
        <f t="shared" si="7"/>
        <v>/</v>
      </c>
    </row>
    <row r="25" spans="1:24" s="47" customFormat="1" ht="27" customHeight="1" x14ac:dyDescent="0.3">
      <c r="A25" s="48">
        <v>15</v>
      </c>
      <c r="B25" s="62"/>
      <c r="C25" s="48"/>
      <c r="D25" s="64"/>
      <c r="E25" s="48"/>
      <c r="F25" s="48"/>
      <c r="G25" s="48"/>
      <c r="H25" s="48"/>
      <c r="I25" s="62"/>
      <c r="J25" s="49"/>
      <c r="K25" s="50"/>
      <c r="L25" s="50"/>
      <c r="M25" s="50"/>
      <c r="N25" s="50"/>
      <c r="O25" s="50"/>
      <c r="P25" s="51"/>
      <c r="Q25" s="52"/>
      <c r="R25" s="50"/>
      <c r="S25" s="68"/>
      <c r="T25" s="51"/>
      <c r="U25" s="53">
        <f t="shared" si="5"/>
        <v>0</v>
      </c>
      <c r="V25" s="48"/>
      <c r="W25" s="53">
        <f t="shared" si="6"/>
        <v>0</v>
      </c>
      <c r="X25" s="54" t="str">
        <f t="shared" si="7"/>
        <v>/</v>
      </c>
    </row>
    <row r="26" spans="1:24" s="47" customFormat="1" ht="27" customHeight="1" x14ac:dyDescent="0.3">
      <c r="A26" s="48">
        <v>16</v>
      </c>
      <c r="B26" s="62"/>
      <c r="C26" s="48"/>
      <c r="D26" s="64"/>
      <c r="E26" s="48"/>
      <c r="F26" s="48"/>
      <c r="G26" s="48"/>
      <c r="H26" s="48"/>
      <c r="I26" s="62"/>
      <c r="J26" s="49"/>
      <c r="K26" s="50"/>
      <c r="L26" s="50"/>
      <c r="M26" s="50"/>
      <c r="N26" s="50"/>
      <c r="O26" s="50"/>
      <c r="P26" s="51"/>
      <c r="Q26" s="52"/>
      <c r="R26" s="50"/>
      <c r="S26" s="68"/>
      <c r="T26" s="51"/>
      <c r="U26" s="53">
        <f t="shared" si="5"/>
        <v>0</v>
      </c>
      <c r="V26" s="48"/>
      <c r="W26" s="53">
        <f t="shared" si="6"/>
        <v>0</v>
      </c>
      <c r="X26" s="54" t="str">
        <f t="shared" si="7"/>
        <v>/</v>
      </c>
    </row>
    <row r="27" spans="1:24" s="47" customFormat="1" ht="27" customHeight="1" x14ac:dyDescent="0.3">
      <c r="A27" s="48">
        <v>17</v>
      </c>
      <c r="B27" s="62"/>
      <c r="C27" s="48"/>
      <c r="D27" s="64"/>
      <c r="E27" s="48"/>
      <c r="F27" s="48"/>
      <c r="G27" s="48"/>
      <c r="H27" s="48"/>
      <c r="I27" s="62"/>
      <c r="J27" s="49"/>
      <c r="K27" s="50"/>
      <c r="L27" s="50"/>
      <c r="M27" s="50"/>
      <c r="N27" s="50"/>
      <c r="O27" s="50"/>
      <c r="P27" s="51"/>
      <c r="Q27" s="52"/>
      <c r="R27" s="50"/>
      <c r="S27" s="68"/>
      <c r="T27" s="51"/>
      <c r="U27" s="53">
        <f t="shared" si="5"/>
        <v>0</v>
      </c>
      <c r="V27" s="48"/>
      <c r="W27" s="53">
        <f t="shared" si="6"/>
        <v>0</v>
      </c>
      <c r="X27" s="54" t="str">
        <f t="shared" si="7"/>
        <v>/</v>
      </c>
    </row>
    <row r="28" spans="1:24" s="47" customFormat="1" ht="27" customHeight="1" x14ac:dyDescent="0.3">
      <c r="A28" s="48">
        <v>18</v>
      </c>
      <c r="B28" s="62"/>
      <c r="C28" s="48"/>
      <c r="D28" s="64"/>
      <c r="E28" s="48"/>
      <c r="F28" s="48"/>
      <c r="G28" s="48"/>
      <c r="H28" s="48"/>
      <c r="I28" s="62"/>
      <c r="J28" s="49"/>
      <c r="K28" s="50"/>
      <c r="L28" s="50"/>
      <c r="M28" s="50"/>
      <c r="N28" s="50"/>
      <c r="O28" s="50"/>
      <c r="P28" s="51"/>
      <c r="Q28" s="52"/>
      <c r="R28" s="50"/>
      <c r="S28" s="68"/>
      <c r="T28" s="51"/>
      <c r="U28" s="53">
        <f t="shared" si="5"/>
        <v>0</v>
      </c>
      <c r="V28" s="48"/>
      <c r="W28" s="53">
        <f t="shared" si="6"/>
        <v>0</v>
      </c>
      <c r="X28" s="54" t="str">
        <f t="shared" si="7"/>
        <v>/</v>
      </c>
    </row>
    <row r="29" spans="1:24" s="47" customFormat="1" ht="27" customHeight="1" x14ac:dyDescent="0.3">
      <c r="A29" s="48">
        <v>19</v>
      </c>
      <c r="B29" s="62"/>
      <c r="C29" s="48"/>
      <c r="D29" s="64"/>
      <c r="E29" s="48"/>
      <c r="F29" s="48"/>
      <c r="G29" s="48"/>
      <c r="H29" s="48"/>
      <c r="I29" s="62"/>
      <c r="J29" s="49"/>
      <c r="K29" s="50"/>
      <c r="L29" s="50"/>
      <c r="M29" s="50"/>
      <c r="N29" s="50"/>
      <c r="O29" s="50"/>
      <c r="P29" s="51"/>
      <c r="Q29" s="52"/>
      <c r="R29" s="50"/>
      <c r="S29" s="68"/>
      <c r="T29" s="51"/>
      <c r="U29" s="53">
        <f t="shared" si="5"/>
        <v>0</v>
      </c>
      <c r="V29" s="48"/>
      <c r="W29" s="53">
        <f t="shared" si="6"/>
        <v>0</v>
      </c>
      <c r="X29" s="54" t="str">
        <f t="shared" si="7"/>
        <v>/</v>
      </c>
    </row>
    <row r="30" spans="1:24" s="47" customFormat="1" ht="27" customHeight="1" x14ac:dyDescent="0.3">
      <c r="A30" s="48">
        <v>20</v>
      </c>
      <c r="B30" s="62"/>
      <c r="C30" s="48"/>
      <c r="D30" s="64"/>
      <c r="E30" s="48"/>
      <c r="F30" s="48"/>
      <c r="G30" s="48"/>
      <c r="H30" s="48"/>
      <c r="I30" s="62"/>
      <c r="J30" s="49"/>
      <c r="K30" s="50"/>
      <c r="L30" s="50"/>
      <c r="M30" s="50"/>
      <c r="N30" s="50"/>
      <c r="O30" s="50"/>
      <c r="P30" s="51"/>
      <c r="Q30" s="52"/>
      <c r="R30" s="50"/>
      <c r="S30" s="68"/>
      <c r="T30" s="51"/>
      <c r="U30" s="53">
        <f t="shared" si="5"/>
        <v>0</v>
      </c>
      <c r="V30" s="48"/>
      <c r="W30" s="53">
        <f t="shared" si="6"/>
        <v>0</v>
      </c>
      <c r="X30" s="54" t="str">
        <f t="shared" si="7"/>
        <v>/</v>
      </c>
    </row>
    <row r="31" spans="1:24" s="47" customFormat="1" ht="27" customHeight="1" x14ac:dyDescent="0.3">
      <c r="A31" s="48">
        <v>21</v>
      </c>
      <c r="B31" s="62"/>
      <c r="C31" s="48"/>
      <c r="D31" s="64"/>
      <c r="E31" s="48"/>
      <c r="F31" s="48"/>
      <c r="G31" s="48"/>
      <c r="H31" s="48"/>
      <c r="I31" s="62"/>
      <c r="J31" s="49"/>
      <c r="K31" s="50"/>
      <c r="L31" s="50"/>
      <c r="M31" s="50"/>
      <c r="N31" s="50"/>
      <c r="O31" s="50"/>
      <c r="P31" s="51"/>
      <c r="Q31" s="52"/>
      <c r="R31" s="50"/>
      <c r="S31" s="68"/>
      <c r="T31" s="51"/>
      <c r="U31" s="53">
        <f t="shared" si="5"/>
        <v>0</v>
      </c>
      <c r="V31" s="48"/>
      <c r="W31" s="53">
        <f t="shared" si="6"/>
        <v>0</v>
      </c>
      <c r="X31" s="54" t="str">
        <f t="shared" si="7"/>
        <v>/</v>
      </c>
    </row>
    <row r="32" spans="1:24" s="47" customFormat="1" ht="27" customHeight="1" x14ac:dyDescent="0.3">
      <c r="A32" s="48">
        <v>22</v>
      </c>
      <c r="B32" s="62"/>
      <c r="C32" s="48"/>
      <c r="D32" s="64"/>
      <c r="E32" s="48"/>
      <c r="F32" s="48"/>
      <c r="G32" s="48"/>
      <c r="H32" s="48"/>
      <c r="I32" s="62"/>
      <c r="J32" s="49"/>
      <c r="K32" s="50"/>
      <c r="L32" s="50"/>
      <c r="M32" s="50"/>
      <c r="N32" s="50"/>
      <c r="O32" s="50"/>
      <c r="P32" s="51"/>
      <c r="Q32" s="52"/>
      <c r="R32" s="50"/>
      <c r="S32" s="68"/>
      <c r="T32" s="51"/>
      <c r="U32" s="53">
        <f t="shared" si="5"/>
        <v>0</v>
      </c>
      <c r="V32" s="48"/>
      <c r="W32" s="53">
        <f t="shared" si="6"/>
        <v>0</v>
      </c>
      <c r="X32" s="54" t="str">
        <f t="shared" si="7"/>
        <v>/</v>
      </c>
    </row>
    <row r="33" spans="1:24" s="47" customFormat="1" ht="27" customHeight="1" x14ac:dyDescent="0.3">
      <c r="A33" s="48">
        <v>23</v>
      </c>
      <c r="B33" s="62"/>
      <c r="C33" s="48"/>
      <c r="D33" s="64"/>
      <c r="E33" s="48"/>
      <c r="F33" s="48"/>
      <c r="G33" s="48"/>
      <c r="H33" s="48"/>
      <c r="I33" s="62"/>
      <c r="J33" s="49"/>
      <c r="K33" s="50"/>
      <c r="L33" s="50"/>
      <c r="M33" s="50"/>
      <c r="N33" s="50"/>
      <c r="O33" s="50"/>
      <c r="P33" s="51"/>
      <c r="Q33" s="52"/>
      <c r="R33" s="50"/>
      <c r="S33" s="68"/>
      <c r="T33" s="51"/>
      <c r="U33" s="53">
        <f t="shared" si="5"/>
        <v>0</v>
      </c>
      <c r="V33" s="48"/>
      <c r="W33" s="53">
        <f t="shared" si="6"/>
        <v>0</v>
      </c>
      <c r="X33" s="54" t="str">
        <f t="shared" si="7"/>
        <v>/</v>
      </c>
    </row>
    <row r="34" spans="1:24" s="47" customFormat="1" ht="27" customHeight="1" x14ac:dyDescent="0.3">
      <c r="A34" s="48">
        <v>24</v>
      </c>
      <c r="B34" s="62"/>
      <c r="C34" s="48"/>
      <c r="D34" s="64"/>
      <c r="E34" s="48"/>
      <c r="F34" s="48"/>
      <c r="G34" s="48"/>
      <c r="H34" s="48"/>
      <c r="I34" s="62"/>
      <c r="J34" s="49"/>
      <c r="K34" s="50"/>
      <c r="L34" s="50"/>
      <c r="M34" s="50"/>
      <c r="N34" s="50"/>
      <c r="O34" s="50"/>
      <c r="P34" s="51"/>
      <c r="Q34" s="52"/>
      <c r="R34" s="50"/>
      <c r="S34" s="68"/>
      <c r="T34" s="51"/>
      <c r="U34" s="53">
        <f t="shared" si="5"/>
        <v>0</v>
      </c>
      <c r="V34" s="48"/>
      <c r="W34" s="53">
        <f t="shared" si="6"/>
        <v>0</v>
      </c>
      <c r="X34" s="54" t="str">
        <f t="shared" si="7"/>
        <v>/</v>
      </c>
    </row>
    <row r="35" spans="1:24" s="47" customFormat="1" ht="27" customHeight="1" x14ac:dyDescent="0.3">
      <c r="A35" s="48">
        <v>25</v>
      </c>
      <c r="B35" s="62"/>
      <c r="C35" s="48"/>
      <c r="D35" s="64"/>
      <c r="E35" s="48"/>
      <c r="F35" s="48"/>
      <c r="G35" s="48"/>
      <c r="H35" s="48"/>
      <c r="I35" s="62"/>
      <c r="J35" s="49"/>
      <c r="K35" s="50"/>
      <c r="L35" s="50"/>
      <c r="M35" s="50"/>
      <c r="N35" s="50"/>
      <c r="O35" s="50"/>
      <c r="P35" s="51"/>
      <c r="Q35" s="52"/>
      <c r="R35" s="50"/>
      <c r="S35" s="68"/>
      <c r="T35" s="51"/>
      <c r="U35" s="53">
        <f t="shared" si="5"/>
        <v>0</v>
      </c>
      <c r="V35" s="48"/>
      <c r="W35" s="53">
        <f t="shared" si="6"/>
        <v>0</v>
      </c>
      <c r="X35" s="54" t="str">
        <f t="shared" si="7"/>
        <v>/</v>
      </c>
    </row>
    <row r="36" spans="1:24" s="47" customFormat="1" ht="27" customHeight="1" x14ac:dyDescent="0.3">
      <c r="A36" s="48">
        <v>26</v>
      </c>
      <c r="B36" s="62"/>
      <c r="C36" s="48"/>
      <c r="D36" s="64"/>
      <c r="E36" s="48"/>
      <c r="F36" s="48"/>
      <c r="G36" s="48"/>
      <c r="H36" s="48"/>
      <c r="I36" s="62"/>
      <c r="J36" s="49"/>
      <c r="K36" s="50"/>
      <c r="L36" s="50"/>
      <c r="M36" s="50"/>
      <c r="N36" s="50"/>
      <c r="O36" s="50"/>
      <c r="P36" s="51"/>
      <c r="Q36" s="52"/>
      <c r="R36" s="50"/>
      <c r="S36" s="68"/>
      <c r="T36" s="51"/>
      <c r="U36" s="53">
        <f t="shared" si="5"/>
        <v>0</v>
      </c>
      <c r="V36" s="48"/>
      <c r="W36" s="53">
        <f t="shared" si="6"/>
        <v>0</v>
      </c>
      <c r="X36" s="54" t="str">
        <f t="shared" si="7"/>
        <v>/</v>
      </c>
    </row>
    <row r="37" spans="1:24" s="47" customFormat="1" ht="27" customHeight="1" x14ac:dyDescent="0.3">
      <c r="A37" s="48">
        <v>27</v>
      </c>
      <c r="B37" s="62"/>
      <c r="C37" s="48"/>
      <c r="D37" s="64"/>
      <c r="E37" s="48"/>
      <c r="F37" s="48"/>
      <c r="G37" s="48"/>
      <c r="H37" s="48"/>
      <c r="I37" s="62"/>
      <c r="J37" s="49"/>
      <c r="K37" s="50"/>
      <c r="L37" s="50"/>
      <c r="M37" s="50"/>
      <c r="N37" s="50"/>
      <c r="O37" s="50"/>
      <c r="P37" s="51"/>
      <c r="Q37" s="52"/>
      <c r="R37" s="50"/>
      <c r="S37" s="68"/>
      <c r="T37" s="51"/>
      <c r="U37" s="53">
        <f t="shared" si="5"/>
        <v>0</v>
      </c>
      <c r="V37" s="48"/>
      <c r="W37" s="53">
        <f t="shared" si="6"/>
        <v>0</v>
      </c>
      <c r="X37" s="54" t="str">
        <f t="shared" si="7"/>
        <v>/</v>
      </c>
    </row>
    <row r="38" spans="1:24" s="47" customFormat="1" ht="27" customHeight="1" x14ac:dyDescent="0.3">
      <c r="A38" s="48">
        <v>28</v>
      </c>
      <c r="B38" s="62"/>
      <c r="C38" s="48"/>
      <c r="D38" s="64"/>
      <c r="E38" s="48"/>
      <c r="F38" s="48"/>
      <c r="G38" s="48"/>
      <c r="H38" s="48"/>
      <c r="I38" s="62"/>
      <c r="J38" s="49"/>
      <c r="K38" s="50"/>
      <c r="L38" s="50"/>
      <c r="M38" s="50"/>
      <c r="N38" s="50"/>
      <c r="O38" s="50"/>
      <c r="P38" s="51"/>
      <c r="Q38" s="52"/>
      <c r="R38" s="50"/>
      <c r="S38" s="68"/>
      <c r="T38" s="51"/>
      <c r="U38" s="53">
        <f t="shared" si="5"/>
        <v>0</v>
      </c>
      <c r="V38" s="48"/>
      <c r="W38" s="53">
        <f t="shared" si="6"/>
        <v>0</v>
      </c>
      <c r="X38" s="54" t="str">
        <f t="shared" si="7"/>
        <v>/</v>
      </c>
    </row>
    <row r="39" spans="1:24" s="47" customFormat="1" ht="27" customHeight="1" x14ac:dyDescent="0.3">
      <c r="A39" s="48">
        <v>29</v>
      </c>
      <c r="B39" s="62"/>
      <c r="C39" s="48"/>
      <c r="D39" s="64"/>
      <c r="E39" s="48"/>
      <c r="F39" s="48"/>
      <c r="G39" s="48"/>
      <c r="H39" s="48"/>
      <c r="I39" s="62"/>
      <c r="J39" s="49"/>
      <c r="K39" s="50"/>
      <c r="L39" s="50"/>
      <c r="M39" s="50"/>
      <c r="N39" s="50"/>
      <c r="O39" s="50"/>
      <c r="P39" s="51"/>
      <c r="Q39" s="52"/>
      <c r="R39" s="50"/>
      <c r="S39" s="68"/>
      <c r="T39" s="51"/>
      <c r="U39" s="53">
        <f t="shared" si="5"/>
        <v>0</v>
      </c>
      <c r="V39" s="48"/>
      <c r="W39" s="53">
        <f t="shared" si="6"/>
        <v>0</v>
      </c>
      <c r="X39" s="54" t="str">
        <f t="shared" si="7"/>
        <v>/</v>
      </c>
    </row>
    <row r="40" spans="1:24" s="47" customFormat="1" ht="27" customHeight="1" x14ac:dyDescent="0.3">
      <c r="A40" s="48">
        <v>30</v>
      </c>
      <c r="B40" s="62"/>
      <c r="C40" s="48"/>
      <c r="D40" s="64"/>
      <c r="E40" s="48"/>
      <c r="F40" s="48"/>
      <c r="G40" s="48"/>
      <c r="H40" s="48"/>
      <c r="I40" s="62"/>
      <c r="J40" s="49"/>
      <c r="K40" s="50"/>
      <c r="L40" s="50"/>
      <c r="M40" s="50"/>
      <c r="N40" s="50"/>
      <c r="O40" s="50"/>
      <c r="P40" s="51"/>
      <c r="Q40" s="52"/>
      <c r="R40" s="50"/>
      <c r="S40" s="68"/>
      <c r="T40" s="51"/>
      <c r="U40" s="53">
        <f t="shared" si="5"/>
        <v>0</v>
      </c>
      <c r="V40" s="48"/>
      <c r="W40" s="53">
        <f t="shared" si="6"/>
        <v>0</v>
      </c>
      <c r="X40" s="54" t="str">
        <f t="shared" si="7"/>
        <v>/</v>
      </c>
    </row>
    <row r="41" spans="1:24" s="47" customFormat="1" ht="27" customHeight="1" x14ac:dyDescent="0.3">
      <c r="A41" s="48">
        <v>31</v>
      </c>
      <c r="B41" s="62"/>
      <c r="C41" s="48"/>
      <c r="D41" s="64"/>
      <c r="E41" s="48"/>
      <c r="F41" s="48"/>
      <c r="G41" s="48"/>
      <c r="H41" s="48"/>
      <c r="I41" s="62"/>
      <c r="J41" s="49"/>
      <c r="K41" s="50"/>
      <c r="L41" s="50"/>
      <c r="M41" s="50"/>
      <c r="N41" s="50"/>
      <c r="O41" s="50"/>
      <c r="P41" s="51"/>
      <c r="Q41" s="52"/>
      <c r="R41" s="50"/>
      <c r="S41" s="68"/>
      <c r="T41" s="51"/>
      <c r="U41" s="53">
        <f t="shared" si="5"/>
        <v>0</v>
      </c>
      <c r="V41" s="48"/>
      <c r="W41" s="53">
        <f t="shared" si="6"/>
        <v>0</v>
      </c>
      <c r="X41" s="54" t="str">
        <f t="shared" si="7"/>
        <v>/</v>
      </c>
    </row>
    <row r="42" spans="1:24" s="47" customFormat="1" ht="27" customHeight="1" x14ac:dyDescent="0.3">
      <c r="A42" s="48">
        <v>32</v>
      </c>
      <c r="B42" s="62"/>
      <c r="C42" s="48"/>
      <c r="D42" s="64"/>
      <c r="E42" s="48"/>
      <c r="F42" s="48"/>
      <c r="G42" s="48"/>
      <c r="H42" s="48"/>
      <c r="I42" s="62"/>
      <c r="J42" s="49"/>
      <c r="K42" s="50"/>
      <c r="L42" s="50"/>
      <c r="M42" s="50"/>
      <c r="N42" s="50"/>
      <c r="O42" s="50"/>
      <c r="P42" s="51"/>
      <c r="Q42" s="52"/>
      <c r="R42" s="50"/>
      <c r="S42" s="68"/>
      <c r="T42" s="51"/>
      <c r="U42" s="53">
        <f t="shared" si="5"/>
        <v>0</v>
      </c>
      <c r="V42" s="48"/>
      <c r="W42" s="53">
        <f t="shared" si="6"/>
        <v>0</v>
      </c>
      <c r="X42" s="54" t="str">
        <f t="shared" si="7"/>
        <v>/</v>
      </c>
    </row>
    <row r="43" spans="1:24" s="47" customFormat="1" ht="27" customHeight="1" x14ac:dyDescent="0.3">
      <c r="A43" s="48">
        <v>33</v>
      </c>
      <c r="B43" s="62"/>
      <c r="C43" s="48"/>
      <c r="D43" s="64"/>
      <c r="E43" s="48"/>
      <c r="F43" s="48"/>
      <c r="G43" s="48"/>
      <c r="H43" s="48"/>
      <c r="I43" s="62"/>
      <c r="J43" s="49"/>
      <c r="K43" s="50"/>
      <c r="L43" s="50"/>
      <c r="M43" s="50"/>
      <c r="N43" s="50"/>
      <c r="O43" s="50"/>
      <c r="P43" s="51"/>
      <c r="Q43" s="52"/>
      <c r="R43" s="50"/>
      <c r="S43" s="68"/>
      <c r="T43" s="51"/>
      <c r="U43" s="53">
        <f t="shared" si="5"/>
        <v>0</v>
      </c>
      <c r="V43" s="48"/>
      <c r="W43" s="53">
        <f t="shared" si="6"/>
        <v>0</v>
      </c>
      <c r="X43" s="54" t="str">
        <f t="shared" si="7"/>
        <v>/</v>
      </c>
    </row>
    <row r="44" spans="1:24" s="47" customFormat="1" ht="27" customHeight="1" x14ac:dyDescent="0.3">
      <c r="A44" s="48">
        <v>34</v>
      </c>
      <c r="B44" s="62"/>
      <c r="C44" s="48"/>
      <c r="D44" s="64"/>
      <c r="E44" s="48"/>
      <c r="F44" s="48"/>
      <c r="G44" s="48"/>
      <c r="H44" s="48"/>
      <c r="I44" s="62"/>
      <c r="J44" s="49"/>
      <c r="K44" s="50"/>
      <c r="L44" s="50"/>
      <c r="M44" s="50"/>
      <c r="N44" s="50"/>
      <c r="O44" s="50"/>
      <c r="P44" s="51"/>
      <c r="Q44" s="52"/>
      <c r="R44" s="50"/>
      <c r="S44" s="68"/>
      <c r="T44" s="51"/>
      <c r="U44" s="53">
        <f t="shared" si="5"/>
        <v>0</v>
      </c>
      <c r="V44" s="48"/>
      <c r="W44" s="53">
        <f t="shared" si="6"/>
        <v>0</v>
      </c>
      <c r="X44" s="54" t="str">
        <f t="shared" si="7"/>
        <v>/</v>
      </c>
    </row>
    <row r="45" spans="1:24" s="47" customFormat="1" ht="27" customHeight="1" thickBot="1" x14ac:dyDescent="0.35">
      <c r="A45" s="55">
        <v>35</v>
      </c>
      <c r="B45" s="63"/>
      <c r="C45" s="55"/>
      <c r="D45" s="65"/>
      <c r="E45" s="55"/>
      <c r="F45" s="55"/>
      <c r="G45" s="55"/>
      <c r="H45" s="55"/>
      <c r="I45" s="63"/>
      <c r="J45" s="56"/>
      <c r="K45" s="57"/>
      <c r="L45" s="57"/>
      <c r="M45" s="57"/>
      <c r="N45" s="57"/>
      <c r="O45" s="57"/>
      <c r="P45" s="58"/>
      <c r="Q45" s="59"/>
      <c r="R45" s="57"/>
      <c r="S45" s="69"/>
      <c r="T45" s="58"/>
      <c r="U45" s="60">
        <f t="shared" si="5"/>
        <v>0</v>
      </c>
      <c r="V45" s="55"/>
      <c r="W45" s="60">
        <f>SUM(U45,V45)</f>
        <v>0</v>
      </c>
      <c r="X45" s="61" t="str">
        <f t="shared" si="7"/>
        <v>/</v>
      </c>
    </row>
  </sheetData>
  <sortState ref="A12:X17">
    <sortCondition descending="1" ref="W12:W17"/>
  </sortState>
  <mergeCells count="21">
    <mergeCell ref="X7:X10"/>
    <mergeCell ref="J8:P8"/>
    <mergeCell ref="Q8:T8"/>
    <mergeCell ref="U8:U9"/>
    <mergeCell ref="C7:C10"/>
    <mergeCell ref="G7:G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B7:B10"/>
    <mergeCell ref="D7:D10"/>
    <mergeCell ref="E7:E10"/>
    <mergeCell ref="F7:F10"/>
  </mergeCells>
  <conditionalFormatting sqref="V11:V45">
    <cfRule type="containsBlanks" priority="1" stopIfTrue="1">
      <formula>LEN(TRIM(V11))=0</formula>
    </cfRule>
    <cfRule type="cellIs" dxfId="3" priority="2" operator="lessThan">
      <formula>35</formula>
    </cfRule>
  </conditionalFormatting>
  <dataValidations count="12"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1:S45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L11:L45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N45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O11:O45">
      <formula1>0</formula1>
      <formula2>8</formula2>
    </dataValidation>
    <dataValidation type="decimal" showInputMessage="1" showErrorMessage="1" errorTitle="Грешка при уносу податка" error="Неважећи податак. Молимо Вас да исправите." sqref="P12:P45">
      <formula1>0</formula1>
      <formula2>12</formula2>
    </dataValidation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  <dataValidation type="custom" allowBlank="1" showInputMessage="1" showErrorMessage="1" errorTitle="Грешка при уносу податка" error="Неважећи податак. Молимо Вас да исправите." sqref="P11">
      <formula1>OR(P11=5,P11=10)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50" zoomScaleNormal="50" workbookViewId="0">
      <selection activeCell="S21" sqref="S21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12.6640625" style="14" customWidth="1"/>
    <col min="4" max="4" width="29.88671875" style="14" customWidth="1"/>
    <col min="5" max="5" width="32.88671875" style="14" customWidth="1"/>
    <col min="6" max="6" width="26.109375" style="14" customWidth="1"/>
    <col min="7" max="7" width="32" style="14" customWidth="1"/>
    <col min="8" max="8" width="36.44140625" style="14" customWidth="1"/>
    <col min="9" max="9" width="14.44140625" style="14" customWidth="1"/>
    <col min="10" max="10" width="14.33203125" style="14" customWidth="1"/>
    <col min="11" max="11" width="10.88671875" style="14" customWidth="1"/>
    <col min="12" max="12" width="9.109375" style="14"/>
    <col min="13" max="13" width="12.6640625" style="14" customWidth="1"/>
    <col min="14" max="14" width="9.5546875" style="14" customWidth="1"/>
    <col min="15" max="15" width="7.44140625" style="14" customWidth="1"/>
    <col min="16" max="18" width="8.5546875" style="14" customWidth="1"/>
    <col min="19" max="19" width="9.109375" style="14"/>
    <col min="20" max="20" width="7.33203125" style="14" customWidth="1"/>
    <col min="21" max="21" width="8.44140625" style="14" customWidth="1"/>
    <col min="22" max="22" width="7.6640625" style="14" customWidth="1"/>
    <col min="23" max="24" width="9.109375" style="14"/>
    <col min="25" max="25" width="12.33203125" style="14" bestFit="1" customWidth="1"/>
    <col min="26" max="16384" width="9.109375" style="14"/>
  </cols>
  <sheetData>
    <row r="1" spans="1:26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3"/>
      <c r="X1" s="13"/>
      <c r="Y1" s="13"/>
      <c r="Z1" s="13"/>
    </row>
    <row r="2" spans="1:26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13"/>
      <c r="X2" s="13"/>
      <c r="Y2" s="13"/>
      <c r="Z2" s="13"/>
    </row>
    <row r="3" spans="1:26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5"/>
      <c r="X3" s="15"/>
      <c r="Y3" s="15"/>
      <c r="Z3" s="15"/>
    </row>
    <row r="4" spans="1:26" ht="21.75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6" ht="24.75" customHeight="1" x14ac:dyDescent="0.3">
      <c r="A5" s="99" t="s">
        <v>49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6" ht="3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5">
      <c r="A7" s="100" t="s">
        <v>0</v>
      </c>
      <c r="B7" s="102" t="s">
        <v>1</v>
      </c>
      <c r="C7" s="119" t="s">
        <v>58</v>
      </c>
      <c r="D7" s="105" t="s">
        <v>2</v>
      </c>
      <c r="E7" s="105" t="s">
        <v>3</v>
      </c>
      <c r="F7" s="105" t="s">
        <v>4</v>
      </c>
      <c r="G7" s="105" t="s">
        <v>5</v>
      </c>
      <c r="H7" s="105" t="s">
        <v>6</v>
      </c>
      <c r="I7" s="108" t="s">
        <v>7</v>
      </c>
      <c r="J7" s="111" t="s">
        <v>24</v>
      </c>
      <c r="K7" s="91"/>
      <c r="L7" s="91"/>
      <c r="M7" s="91"/>
      <c r="N7" s="91"/>
      <c r="O7" s="91"/>
      <c r="P7" s="91"/>
      <c r="Q7" s="91"/>
      <c r="R7" s="91"/>
      <c r="S7" s="112"/>
      <c r="T7" s="113" t="s">
        <v>29</v>
      </c>
      <c r="U7" s="113" t="s">
        <v>30</v>
      </c>
      <c r="V7" s="87" t="s">
        <v>32</v>
      </c>
    </row>
    <row r="8" spans="1:26" ht="34.5" customHeight="1" thickBot="1" x14ac:dyDescent="0.4">
      <c r="A8" s="101"/>
      <c r="B8" s="103"/>
      <c r="C8" s="120"/>
      <c r="D8" s="106"/>
      <c r="E8" s="106"/>
      <c r="F8" s="106"/>
      <c r="G8" s="106"/>
      <c r="H8" s="106"/>
      <c r="I8" s="109"/>
      <c r="J8" s="116" t="s">
        <v>33</v>
      </c>
      <c r="K8" s="117"/>
      <c r="L8" s="117"/>
      <c r="M8" s="117"/>
      <c r="N8" s="117"/>
      <c r="O8" s="93" t="s">
        <v>23</v>
      </c>
      <c r="P8" s="94"/>
      <c r="Q8" s="95"/>
      <c r="R8" s="96"/>
      <c r="S8" s="97" t="s">
        <v>25</v>
      </c>
      <c r="T8" s="114"/>
      <c r="U8" s="114"/>
      <c r="V8" s="88"/>
    </row>
    <row r="9" spans="1:26" ht="346.5" customHeight="1" thickBot="1" x14ac:dyDescent="0.35">
      <c r="A9" s="101"/>
      <c r="B9" s="103"/>
      <c r="C9" s="120"/>
      <c r="D9" s="106"/>
      <c r="E9" s="106"/>
      <c r="F9" s="106"/>
      <c r="G9" s="106"/>
      <c r="H9" s="106"/>
      <c r="I9" s="121"/>
      <c r="J9" s="21" t="s">
        <v>50</v>
      </c>
      <c r="K9" s="22" t="s">
        <v>45</v>
      </c>
      <c r="L9" s="22" t="s">
        <v>67</v>
      </c>
      <c r="M9" s="23" t="s">
        <v>68</v>
      </c>
      <c r="N9" s="26" t="s">
        <v>52</v>
      </c>
      <c r="O9" s="19" t="s">
        <v>20</v>
      </c>
      <c r="P9" s="10" t="s">
        <v>21</v>
      </c>
      <c r="Q9" s="12" t="s">
        <v>22</v>
      </c>
      <c r="R9" s="12" t="s">
        <v>69</v>
      </c>
      <c r="S9" s="98"/>
      <c r="T9" s="115"/>
      <c r="U9" s="115"/>
      <c r="V9" s="88"/>
    </row>
    <row r="10" spans="1:26" ht="29.25" customHeight="1" thickBot="1" x14ac:dyDescent="0.35">
      <c r="A10" s="101"/>
      <c r="B10" s="104"/>
      <c r="C10" s="120"/>
      <c r="D10" s="107"/>
      <c r="E10" s="107"/>
      <c r="F10" s="107"/>
      <c r="G10" s="107"/>
      <c r="H10" s="107"/>
      <c r="I10" s="122"/>
      <c r="J10" s="27" t="s">
        <v>51</v>
      </c>
      <c r="K10" s="28" t="s">
        <v>16</v>
      </c>
      <c r="L10" s="28" t="s">
        <v>55</v>
      </c>
      <c r="M10" s="29" t="s">
        <v>53</v>
      </c>
      <c r="N10" s="35" t="s">
        <v>19</v>
      </c>
      <c r="O10" s="30" t="s">
        <v>27</v>
      </c>
      <c r="P10" s="31" t="s">
        <v>15</v>
      </c>
      <c r="Q10" s="31" t="s">
        <v>15</v>
      </c>
      <c r="R10" s="32" t="s">
        <v>27</v>
      </c>
      <c r="S10" s="33" t="s">
        <v>26</v>
      </c>
      <c r="T10" s="33" t="s">
        <v>26</v>
      </c>
      <c r="U10" s="34" t="s">
        <v>31</v>
      </c>
      <c r="V10" s="89"/>
    </row>
    <row r="11" spans="1:26" s="47" customFormat="1" ht="27" customHeight="1" thickBot="1" x14ac:dyDescent="0.35">
      <c r="A11" s="71">
        <v>16</v>
      </c>
      <c r="B11" s="72" t="s">
        <v>159</v>
      </c>
      <c r="C11" s="71">
        <v>6</v>
      </c>
      <c r="D11" s="74" t="s">
        <v>102</v>
      </c>
      <c r="E11" s="71" t="s">
        <v>103</v>
      </c>
      <c r="F11" s="71" t="s">
        <v>103</v>
      </c>
      <c r="G11" s="71" t="s">
        <v>111</v>
      </c>
      <c r="H11" s="71" t="s">
        <v>132</v>
      </c>
      <c r="I11" s="72" t="s">
        <v>87</v>
      </c>
      <c r="J11" s="41">
        <v>3</v>
      </c>
      <c r="K11" s="42">
        <v>3</v>
      </c>
      <c r="L11" s="42">
        <v>12</v>
      </c>
      <c r="M11" s="42">
        <v>12</v>
      </c>
      <c r="N11" s="43">
        <v>10</v>
      </c>
      <c r="O11" s="44">
        <v>1</v>
      </c>
      <c r="P11" s="42">
        <v>1.5</v>
      </c>
      <c r="Q11" s="67">
        <v>1.5</v>
      </c>
      <c r="R11" s="43">
        <v>1</v>
      </c>
      <c r="S11" s="45">
        <f>SUM(J11:R11)</f>
        <v>45</v>
      </c>
      <c r="T11" s="40">
        <v>41</v>
      </c>
      <c r="U11" s="45">
        <f>SUM(S11,T11)</f>
        <v>86</v>
      </c>
      <c r="V11" s="46">
        <f>IF(AND(S11&gt;0,T11&gt;=30,U11&gt;0),_xlfn.RANK.EQ(U11,$U$11:$U$45)+COUNTIFS($U$11:$U$45,U11, $S$11:$S$45, "&gt;"&amp;S11),"/")</f>
        <v>1</v>
      </c>
    </row>
    <row r="12" spans="1:26" s="47" customFormat="1" ht="27" customHeight="1" thickBot="1" x14ac:dyDescent="0.35">
      <c r="A12" s="73">
        <v>29</v>
      </c>
      <c r="B12" s="75" t="s">
        <v>160</v>
      </c>
      <c r="C12" s="73">
        <v>5</v>
      </c>
      <c r="D12" s="74" t="s">
        <v>143</v>
      </c>
      <c r="E12" s="71" t="s">
        <v>144</v>
      </c>
      <c r="F12" s="71" t="s">
        <v>103</v>
      </c>
      <c r="G12" s="71" t="s">
        <v>111</v>
      </c>
      <c r="H12" s="71" t="s">
        <v>145</v>
      </c>
      <c r="I12" s="72" t="s">
        <v>87</v>
      </c>
      <c r="J12" s="49">
        <v>3</v>
      </c>
      <c r="K12" s="50">
        <v>3</v>
      </c>
      <c r="L12" s="50">
        <v>14</v>
      </c>
      <c r="M12" s="50">
        <v>14</v>
      </c>
      <c r="N12" s="51">
        <v>10</v>
      </c>
      <c r="O12" s="52">
        <v>1</v>
      </c>
      <c r="P12" s="50">
        <v>1.5</v>
      </c>
      <c r="Q12" s="68">
        <v>1.5</v>
      </c>
      <c r="R12" s="51">
        <v>1</v>
      </c>
      <c r="S12" s="53">
        <f>SUM(J12:R12)</f>
        <v>49</v>
      </c>
      <c r="T12" s="48">
        <v>35</v>
      </c>
      <c r="U12" s="53">
        <f>SUM(S12,T12)</f>
        <v>84</v>
      </c>
      <c r="V12" s="54">
        <f>IF(AND(S12&gt;0,T12&gt;=30,U12&gt;0),_xlfn.RANK.EQ(U12,$U$11:$U$45)+COUNTIFS($U$11:$U$45,U12, $S$11:$S$45, "&gt;"&amp;S12),"/")</f>
        <v>2</v>
      </c>
    </row>
    <row r="13" spans="1:26" s="47" customFormat="1" ht="27" customHeight="1" thickBot="1" x14ac:dyDescent="0.35">
      <c r="A13" s="73">
        <v>31</v>
      </c>
      <c r="B13" s="75" t="s">
        <v>158</v>
      </c>
      <c r="C13" s="73">
        <v>5</v>
      </c>
      <c r="D13" s="78" t="s">
        <v>102</v>
      </c>
      <c r="E13" s="73" t="s">
        <v>103</v>
      </c>
      <c r="F13" s="71" t="s">
        <v>103</v>
      </c>
      <c r="G13" s="71" t="s">
        <v>111</v>
      </c>
      <c r="H13" s="71" t="s">
        <v>132</v>
      </c>
      <c r="I13" s="72" t="s">
        <v>87</v>
      </c>
      <c r="J13" s="49">
        <v>3</v>
      </c>
      <c r="K13" s="50">
        <v>3</v>
      </c>
      <c r="L13" s="50">
        <v>10</v>
      </c>
      <c r="M13" s="50">
        <v>10</v>
      </c>
      <c r="N13" s="51">
        <v>5</v>
      </c>
      <c r="O13" s="52">
        <v>1</v>
      </c>
      <c r="P13" s="50">
        <v>1.5</v>
      </c>
      <c r="Q13" s="68">
        <v>1.5</v>
      </c>
      <c r="R13" s="51">
        <v>1</v>
      </c>
      <c r="S13" s="53">
        <f>SUM(J13:R13)</f>
        <v>36</v>
      </c>
      <c r="T13" s="48">
        <v>35.5</v>
      </c>
      <c r="U13" s="53">
        <f>SUM(S13,T13)</f>
        <v>71.5</v>
      </c>
      <c r="V13" s="54">
        <f>IF(AND(S13&gt;0,T13&gt;=30,U13&gt;0),_xlfn.RANK.EQ(U13,$U$11:$U$45)+COUNTIFS($U$11:$U$45,U13, $S$11:$S$45, "&gt;"&amp;S13),"/")</f>
        <v>3</v>
      </c>
    </row>
    <row r="14" spans="1:26" s="47" customFormat="1" ht="27" customHeight="1" x14ac:dyDescent="0.3">
      <c r="A14" s="73">
        <v>7</v>
      </c>
      <c r="B14" s="75" t="s">
        <v>161</v>
      </c>
      <c r="C14" s="73">
        <v>8</v>
      </c>
      <c r="D14" s="78" t="s">
        <v>120</v>
      </c>
      <c r="E14" s="73" t="s">
        <v>84</v>
      </c>
      <c r="F14" s="73" t="s">
        <v>84</v>
      </c>
      <c r="G14" s="71" t="s">
        <v>111</v>
      </c>
      <c r="H14" s="73" t="s">
        <v>162</v>
      </c>
      <c r="I14" s="72" t="s">
        <v>87</v>
      </c>
      <c r="J14" s="49">
        <v>3</v>
      </c>
      <c r="K14" s="50">
        <v>3</v>
      </c>
      <c r="L14" s="50">
        <v>14</v>
      </c>
      <c r="M14" s="50">
        <v>10</v>
      </c>
      <c r="N14" s="51">
        <v>10</v>
      </c>
      <c r="O14" s="52">
        <v>1</v>
      </c>
      <c r="P14" s="50">
        <v>1.5</v>
      </c>
      <c r="Q14" s="68">
        <v>1.5</v>
      </c>
      <c r="R14" s="51">
        <v>1</v>
      </c>
      <c r="S14" s="53">
        <f>SUM(J14:R14)</f>
        <v>45</v>
      </c>
      <c r="T14" s="48">
        <v>24</v>
      </c>
      <c r="U14" s="53">
        <f>SUM(S14,T14)</f>
        <v>69</v>
      </c>
      <c r="V14" s="54" t="str">
        <f>IF(AND(S14&gt;0,T14&gt;=30,U14&gt;0),_xlfn.RANK.EQ(U14,$U$11:$U$45)+COUNTIFS($U$11:$U$45,U14, $S$11:$S$45, "&gt;"&amp;S14),"/")</f>
        <v>/</v>
      </c>
    </row>
    <row r="15" spans="1:26" s="47" customFormat="1" ht="27" customHeight="1" x14ac:dyDescent="0.25">
      <c r="A15" s="48">
        <v>5</v>
      </c>
      <c r="B15" s="62"/>
      <c r="C15" s="48"/>
      <c r="D15" s="64"/>
      <c r="E15" s="48"/>
      <c r="F15" s="48"/>
      <c r="G15" s="48"/>
      <c r="H15" s="48"/>
      <c r="I15" s="62"/>
      <c r="J15" s="49"/>
      <c r="K15" s="50"/>
      <c r="L15" s="50"/>
      <c r="M15" s="50"/>
      <c r="N15" s="51"/>
      <c r="O15" s="52"/>
      <c r="P15" s="50"/>
      <c r="Q15" s="68"/>
      <c r="R15" s="51"/>
      <c r="S15" s="53">
        <f t="shared" ref="S15:S45" si="0">SUM(J15:R15)</f>
        <v>0</v>
      </c>
      <c r="T15" s="48"/>
      <c r="U15" s="53">
        <f t="shared" ref="U15:U44" si="1">SUM(S15,T15)</f>
        <v>0</v>
      </c>
      <c r="V15" s="54" t="str">
        <f t="shared" ref="V15:V16" si="2">IF(AND(S15&gt;0,T15&gt;=30,U15&gt;0),_xlfn.RANK.EQ(U15,$U$11:$U$45)+COUNTIFS($U$11:$U$45,U15, $S$11:$S$45, "&gt;"&amp;S15),"/")</f>
        <v>/</v>
      </c>
    </row>
    <row r="16" spans="1:26" s="47" customFormat="1" ht="27" customHeight="1" x14ac:dyDescent="0.25">
      <c r="A16" s="48">
        <v>6</v>
      </c>
      <c r="B16" s="62"/>
      <c r="C16" s="48"/>
      <c r="D16" s="64"/>
      <c r="E16" s="48"/>
      <c r="F16" s="48"/>
      <c r="G16" s="48"/>
      <c r="H16" s="48"/>
      <c r="I16" s="62"/>
      <c r="J16" s="49"/>
      <c r="K16" s="50"/>
      <c r="L16" s="50"/>
      <c r="M16" s="50"/>
      <c r="N16" s="51"/>
      <c r="O16" s="52"/>
      <c r="P16" s="50"/>
      <c r="Q16" s="68"/>
      <c r="R16" s="51"/>
      <c r="S16" s="53">
        <f t="shared" si="0"/>
        <v>0</v>
      </c>
      <c r="T16" s="48"/>
      <c r="U16" s="53">
        <f t="shared" si="1"/>
        <v>0</v>
      </c>
      <c r="V16" s="54" t="str">
        <f t="shared" si="2"/>
        <v>/</v>
      </c>
    </row>
    <row r="17" spans="1:22" s="47" customFormat="1" ht="27" customHeight="1" x14ac:dyDescent="0.25">
      <c r="A17" s="48">
        <v>7</v>
      </c>
      <c r="B17" s="62"/>
      <c r="C17" s="48"/>
      <c r="D17" s="64"/>
      <c r="E17" s="48"/>
      <c r="F17" s="48"/>
      <c r="G17" s="48"/>
      <c r="H17" s="48"/>
      <c r="I17" s="62"/>
      <c r="J17" s="49"/>
      <c r="K17" s="50"/>
      <c r="L17" s="50"/>
      <c r="M17" s="50"/>
      <c r="N17" s="51"/>
      <c r="O17" s="52"/>
      <c r="P17" s="50"/>
      <c r="Q17" s="68"/>
      <c r="R17" s="51"/>
      <c r="S17" s="53">
        <f t="shared" si="0"/>
        <v>0</v>
      </c>
      <c r="T17" s="48"/>
      <c r="U17" s="53">
        <f t="shared" si="1"/>
        <v>0</v>
      </c>
      <c r="V17" s="54" t="str">
        <f t="shared" ref="V17:V45" si="3">IF(AND(S17&gt;0,T17&gt;30,U17&gt;0),_xlfn.RANK.EQ(U17,$U$11:$U$45),"/")</f>
        <v>/</v>
      </c>
    </row>
    <row r="18" spans="1:22" s="47" customFormat="1" ht="27" customHeight="1" x14ac:dyDescent="0.25">
      <c r="A18" s="48">
        <v>8</v>
      </c>
      <c r="B18" s="62"/>
      <c r="C18" s="48"/>
      <c r="D18" s="64"/>
      <c r="E18" s="48"/>
      <c r="F18" s="48"/>
      <c r="G18" s="48"/>
      <c r="H18" s="48"/>
      <c r="I18" s="62"/>
      <c r="J18" s="49"/>
      <c r="K18" s="50"/>
      <c r="L18" s="50"/>
      <c r="M18" s="50"/>
      <c r="N18" s="51"/>
      <c r="O18" s="52"/>
      <c r="P18" s="50"/>
      <c r="Q18" s="68"/>
      <c r="R18" s="51"/>
      <c r="S18" s="53">
        <f t="shared" si="0"/>
        <v>0</v>
      </c>
      <c r="T18" s="48"/>
      <c r="U18" s="53">
        <f t="shared" si="1"/>
        <v>0</v>
      </c>
      <c r="V18" s="54" t="str">
        <f t="shared" si="3"/>
        <v>/</v>
      </c>
    </row>
    <row r="19" spans="1:22" s="47" customFormat="1" ht="27" customHeight="1" x14ac:dyDescent="0.25">
      <c r="A19" s="48">
        <v>9</v>
      </c>
      <c r="B19" s="62"/>
      <c r="C19" s="48"/>
      <c r="D19" s="64"/>
      <c r="E19" s="48"/>
      <c r="F19" s="48"/>
      <c r="G19" s="48"/>
      <c r="H19" s="48"/>
      <c r="I19" s="62"/>
      <c r="J19" s="49"/>
      <c r="K19" s="50"/>
      <c r="L19" s="50"/>
      <c r="M19" s="50"/>
      <c r="N19" s="51"/>
      <c r="O19" s="52"/>
      <c r="P19" s="50"/>
      <c r="Q19" s="68"/>
      <c r="R19" s="51"/>
      <c r="S19" s="53">
        <f t="shared" si="0"/>
        <v>0</v>
      </c>
      <c r="T19" s="48"/>
      <c r="U19" s="53">
        <f t="shared" si="1"/>
        <v>0</v>
      </c>
      <c r="V19" s="54" t="str">
        <f t="shared" si="3"/>
        <v>/</v>
      </c>
    </row>
    <row r="20" spans="1:22" s="47" customFormat="1" ht="27" customHeight="1" x14ac:dyDescent="0.25">
      <c r="A20" s="48">
        <v>10</v>
      </c>
      <c r="B20" s="62"/>
      <c r="C20" s="48"/>
      <c r="D20" s="64"/>
      <c r="E20" s="48"/>
      <c r="F20" s="48"/>
      <c r="G20" s="48"/>
      <c r="H20" s="48"/>
      <c r="I20" s="62"/>
      <c r="J20" s="49"/>
      <c r="K20" s="50"/>
      <c r="L20" s="50"/>
      <c r="M20" s="50"/>
      <c r="N20" s="51"/>
      <c r="O20" s="52"/>
      <c r="P20" s="50"/>
      <c r="Q20" s="68"/>
      <c r="R20" s="51"/>
      <c r="S20" s="53">
        <f t="shared" si="0"/>
        <v>0</v>
      </c>
      <c r="T20" s="48"/>
      <c r="U20" s="53">
        <f t="shared" si="1"/>
        <v>0</v>
      </c>
      <c r="V20" s="54" t="str">
        <f t="shared" si="3"/>
        <v>/</v>
      </c>
    </row>
    <row r="21" spans="1:22" s="47" customFormat="1" ht="27" customHeight="1" x14ac:dyDescent="0.25">
      <c r="A21" s="48">
        <v>11</v>
      </c>
      <c r="B21" s="62"/>
      <c r="C21" s="48"/>
      <c r="D21" s="64"/>
      <c r="E21" s="48"/>
      <c r="F21" s="48"/>
      <c r="G21" s="48"/>
      <c r="H21" s="48"/>
      <c r="I21" s="62"/>
      <c r="J21" s="49"/>
      <c r="K21" s="50"/>
      <c r="L21" s="50"/>
      <c r="M21" s="50"/>
      <c r="N21" s="51"/>
      <c r="O21" s="52"/>
      <c r="P21" s="50"/>
      <c r="Q21" s="68"/>
      <c r="R21" s="51"/>
      <c r="S21" s="53">
        <f t="shared" si="0"/>
        <v>0</v>
      </c>
      <c r="T21" s="48"/>
      <c r="U21" s="53">
        <f t="shared" si="1"/>
        <v>0</v>
      </c>
      <c r="V21" s="54" t="str">
        <f t="shared" si="3"/>
        <v>/</v>
      </c>
    </row>
    <row r="22" spans="1:22" s="47" customFormat="1" ht="27" customHeight="1" x14ac:dyDescent="0.25">
      <c r="A22" s="48">
        <v>12</v>
      </c>
      <c r="B22" s="62"/>
      <c r="C22" s="48"/>
      <c r="D22" s="64"/>
      <c r="E22" s="48"/>
      <c r="F22" s="48"/>
      <c r="G22" s="48"/>
      <c r="H22" s="48"/>
      <c r="I22" s="62"/>
      <c r="J22" s="49"/>
      <c r="K22" s="50"/>
      <c r="L22" s="50"/>
      <c r="M22" s="50"/>
      <c r="N22" s="51"/>
      <c r="O22" s="52"/>
      <c r="P22" s="50"/>
      <c r="Q22" s="68"/>
      <c r="R22" s="51"/>
      <c r="S22" s="53">
        <f t="shared" si="0"/>
        <v>0</v>
      </c>
      <c r="T22" s="48"/>
      <c r="U22" s="53">
        <f t="shared" si="1"/>
        <v>0</v>
      </c>
      <c r="V22" s="54" t="str">
        <f t="shared" si="3"/>
        <v>/</v>
      </c>
    </row>
    <row r="23" spans="1:22" s="47" customFormat="1" ht="27" customHeight="1" x14ac:dyDescent="0.25">
      <c r="A23" s="48">
        <v>13</v>
      </c>
      <c r="B23" s="62"/>
      <c r="C23" s="48"/>
      <c r="D23" s="64"/>
      <c r="E23" s="48"/>
      <c r="F23" s="48"/>
      <c r="G23" s="48"/>
      <c r="H23" s="48"/>
      <c r="I23" s="62"/>
      <c r="J23" s="49"/>
      <c r="K23" s="50"/>
      <c r="L23" s="50"/>
      <c r="M23" s="50"/>
      <c r="N23" s="51"/>
      <c r="O23" s="52"/>
      <c r="P23" s="50"/>
      <c r="Q23" s="68"/>
      <c r="R23" s="51"/>
      <c r="S23" s="53">
        <f t="shared" si="0"/>
        <v>0</v>
      </c>
      <c r="T23" s="48"/>
      <c r="U23" s="53">
        <f t="shared" si="1"/>
        <v>0</v>
      </c>
      <c r="V23" s="54" t="str">
        <f t="shared" si="3"/>
        <v>/</v>
      </c>
    </row>
    <row r="24" spans="1:22" s="47" customFormat="1" ht="27" customHeight="1" x14ac:dyDescent="0.25">
      <c r="A24" s="48">
        <v>14</v>
      </c>
      <c r="B24" s="62"/>
      <c r="C24" s="48"/>
      <c r="D24" s="64"/>
      <c r="E24" s="48"/>
      <c r="F24" s="48"/>
      <c r="G24" s="48"/>
      <c r="H24" s="48"/>
      <c r="I24" s="62"/>
      <c r="J24" s="49"/>
      <c r="K24" s="50"/>
      <c r="L24" s="50"/>
      <c r="M24" s="50"/>
      <c r="N24" s="51"/>
      <c r="O24" s="52"/>
      <c r="P24" s="50"/>
      <c r="Q24" s="68"/>
      <c r="R24" s="51"/>
      <c r="S24" s="53">
        <f t="shared" si="0"/>
        <v>0</v>
      </c>
      <c r="T24" s="48"/>
      <c r="U24" s="53">
        <f t="shared" si="1"/>
        <v>0</v>
      </c>
      <c r="V24" s="54" t="str">
        <f t="shared" si="3"/>
        <v>/</v>
      </c>
    </row>
    <row r="25" spans="1:22" s="47" customFormat="1" ht="27" customHeight="1" x14ac:dyDescent="0.3">
      <c r="A25" s="48">
        <v>15</v>
      </c>
      <c r="B25" s="62"/>
      <c r="C25" s="48"/>
      <c r="D25" s="64"/>
      <c r="E25" s="48"/>
      <c r="F25" s="48"/>
      <c r="G25" s="48"/>
      <c r="H25" s="48"/>
      <c r="I25" s="62"/>
      <c r="J25" s="49"/>
      <c r="K25" s="50"/>
      <c r="L25" s="50"/>
      <c r="M25" s="50"/>
      <c r="N25" s="51"/>
      <c r="O25" s="52"/>
      <c r="P25" s="50"/>
      <c r="Q25" s="68"/>
      <c r="R25" s="51"/>
      <c r="S25" s="53">
        <f t="shared" si="0"/>
        <v>0</v>
      </c>
      <c r="T25" s="48"/>
      <c r="U25" s="53">
        <f t="shared" si="1"/>
        <v>0</v>
      </c>
      <c r="V25" s="54" t="str">
        <f t="shared" si="3"/>
        <v>/</v>
      </c>
    </row>
    <row r="26" spans="1:22" s="47" customFormat="1" ht="27" customHeight="1" x14ac:dyDescent="0.3">
      <c r="A26" s="48">
        <v>16</v>
      </c>
      <c r="B26" s="62"/>
      <c r="C26" s="48"/>
      <c r="D26" s="64"/>
      <c r="E26" s="48"/>
      <c r="F26" s="48"/>
      <c r="G26" s="48"/>
      <c r="H26" s="48"/>
      <c r="I26" s="62"/>
      <c r="J26" s="49"/>
      <c r="K26" s="50"/>
      <c r="L26" s="50"/>
      <c r="M26" s="50"/>
      <c r="N26" s="51"/>
      <c r="O26" s="52"/>
      <c r="P26" s="50"/>
      <c r="Q26" s="68"/>
      <c r="R26" s="51"/>
      <c r="S26" s="53">
        <f t="shared" si="0"/>
        <v>0</v>
      </c>
      <c r="T26" s="48"/>
      <c r="U26" s="53">
        <f t="shared" si="1"/>
        <v>0</v>
      </c>
      <c r="V26" s="54" t="str">
        <f t="shared" si="3"/>
        <v>/</v>
      </c>
    </row>
    <row r="27" spans="1:22" s="47" customFormat="1" ht="27" customHeight="1" x14ac:dyDescent="0.3">
      <c r="A27" s="48">
        <v>17</v>
      </c>
      <c r="B27" s="62"/>
      <c r="C27" s="48"/>
      <c r="D27" s="64"/>
      <c r="E27" s="48"/>
      <c r="F27" s="48"/>
      <c r="G27" s="48"/>
      <c r="H27" s="48"/>
      <c r="I27" s="62"/>
      <c r="J27" s="49"/>
      <c r="K27" s="50"/>
      <c r="L27" s="50"/>
      <c r="M27" s="50"/>
      <c r="N27" s="51"/>
      <c r="O27" s="52"/>
      <c r="P27" s="50"/>
      <c r="Q27" s="68"/>
      <c r="R27" s="51"/>
      <c r="S27" s="53">
        <f t="shared" si="0"/>
        <v>0</v>
      </c>
      <c r="T27" s="48"/>
      <c r="U27" s="53">
        <f t="shared" si="1"/>
        <v>0</v>
      </c>
      <c r="V27" s="54" t="str">
        <f t="shared" si="3"/>
        <v>/</v>
      </c>
    </row>
    <row r="28" spans="1:22" s="47" customFormat="1" ht="27" customHeight="1" x14ac:dyDescent="0.3">
      <c r="A28" s="48">
        <v>18</v>
      </c>
      <c r="B28" s="62"/>
      <c r="C28" s="48"/>
      <c r="D28" s="64"/>
      <c r="E28" s="48"/>
      <c r="F28" s="48"/>
      <c r="G28" s="48"/>
      <c r="H28" s="48"/>
      <c r="I28" s="62"/>
      <c r="J28" s="49"/>
      <c r="K28" s="50"/>
      <c r="L28" s="50"/>
      <c r="M28" s="50"/>
      <c r="N28" s="51"/>
      <c r="O28" s="52"/>
      <c r="P28" s="50"/>
      <c r="Q28" s="68"/>
      <c r="R28" s="51"/>
      <c r="S28" s="53">
        <f t="shared" si="0"/>
        <v>0</v>
      </c>
      <c r="T28" s="48"/>
      <c r="U28" s="53">
        <f t="shared" si="1"/>
        <v>0</v>
      </c>
      <c r="V28" s="54" t="str">
        <f t="shared" si="3"/>
        <v>/</v>
      </c>
    </row>
    <row r="29" spans="1:22" s="47" customFormat="1" ht="27" customHeight="1" x14ac:dyDescent="0.3">
      <c r="A29" s="48">
        <v>19</v>
      </c>
      <c r="B29" s="62"/>
      <c r="C29" s="48"/>
      <c r="D29" s="64"/>
      <c r="E29" s="48"/>
      <c r="F29" s="48"/>
      <c r="G29" s="48"/>
      <c r="H29" s="48"/>
      <c r="I29" s="62"/>
      <c r="J29" s="49"/>
      <c r="K29" s="50"/>
      <c r="L29" s="50"/>
      <c r="M29" s="50"/>
      <c r="N29" s="51"/>
      <c r="O29" s="52"/>
      <c r="P29" s="50"/>
      <c r="Q29" s="68"/>
      <c r="R29" s="51"/>
      <c r="S29" s="53">
        <f t="shared" si="0"/>
        <v>0</v>
      </c>
      <c r="T29" s="48"/>
      <c r="U29" s="53">
        <f t="shared" si="1"/>
        <v>0</v>
      </c>
      <c r="V29" s="54" t="str">
        <f t="shared" si="3"/>
        <v>/</v>
      </c>
    </row>
    <row r="30" spans="1:22" s="47" customFormat="1" ht="27" customHeight="1" x14ac:dyDescent="0.3">
      <c r="A30" s="48">
        <v>20</v>
      </c>
      <c r="B30" s="62"/>
      <c r="C30" s="48"/>
      <c r="D30" s="64"/>
      <c r="E30" s="48"/>
      <c r="F30" s="48"/>
      <c r="G30" s="48"/>
      <c r="H30" s="48"/>
      <c r="I30" s="62"/>
      <c r="J30" s="49"/>
      <c r="K30" s="50"/>
      <c r="L30" s="50"/>
      <c r="M30" s="50"/>
      <c r="N30" s="51"/>
      <c r="O30" s="52"/>
      <c r="P30" s="50"/>
      <c r="Q30" s="68"/>
      <c r="R30" s="51"/>
      <c r="S30" s="53">
        <f t="shared" si="0"/>
        <v>0</v>
      </c>
      <c r="T30" s="48"/>
      <c r="U30" s="53">
        <f t="shared" si="1"/>
        <v>0</v>
      </c>
      <c r="V30" s="54" t="str">
        <f t="shared" si="3"/>
        <v>/</v>
      </c>
    </row>
    <row r="31" spans="1:22" s="47" customFormat="1" ht="27" customHeight="1" x14ac:dyDescent="0.3">
      <c r="A31" s="48">
        <v>21</v>
      </c>
      <c r="B31" s="62"/>
      <c r="C31" s="48"/>
      <c r="D31" s="64"/>
      <c r="E31" s="48"/>
      <c r="F31" s="48"/>
      <c r="G31" s="48"/>
      <c r="H31" s="48"/>
      <c r="I31" s="62"/>
      <c r="J31" s="49"/>
      <c r="K31" s="50"/>
      <c r="L31" s="50"/>
      <c r="M31" s="50"/>
      <c r="N31" s="51"/>
      <c r="O31" s="52"/>
      <c r="P31" s="50"/>
      <c r="Q31" s="68"/>
      <c r="R31" s="51"/>
      <c r="S31" s="53">
        <f t="shared" si="0"/>
        <v>0</v>
      </c>
      <c r="T31" s="48"/>
      <c r="U31" s="53">
        <f t="shared" si="1"/>
        <v>0</v>
      </c>
      <c r="V31" s="54" t="str">
        <f t="shared" si="3"/>
        <v>/</v>
      </c>
    </row>
    <row r="32" spans="1:22" s="47" customFormat="1" ht="27" customHeight="1" x14ac:dyDescent="0.3">
      <c r="A32" s="48">
        <v>22</v>
      </c>
      <c r="B32" s="62"/>
      <c r="C32" s="48"/>
      <c r="D32" s="64"/>
      <c r="E32" s="48"/>
      <c r="F32" s="48"/>
      <c r="G32" s="48"/>
      <c r="H32" s="48"/>
      <c r="I32" s="62"/>
      <c r="J32" s="49"/>
      <c r="K32" s="50"/>
      <c r="L32" s="50"/>
      <c r="M32" s="50"/>
      <c r="N32" s="51"/>
      <c r="O32" s="52"/>
      <c r="P32" s="50"/>
      <c r="Q32" s="68"/>
      <c r="R32" s="51"/>
      <c r="S32" s="53">
        <f t="shared" si="0"/>
        <v>0</v>
      </c>
      <c r="T32" s="48"/>
      <c r="U32" s="53">
        <f t="shared" si="1"/>
        <v>0</v>
      </c>
      <c r="V32" s="54" t="str">
        <f t="shared" si="3"/>
        <v>/</v>
      </c>
    </row>
    <row r="33" spans="1:22" s="47" customFormat="1" ht="27" customHeight="1" x14ac:dyDescent="0.3">
      <c r="A33" s="48">
        <v>23</v>
      </c>
      <c r="B33" s="62"/>
      <c r="C33" s="48"/>
      <c r="D33" s="64"/>
      <c r="E33" s="48"/>
      <c r="F33" s="48"/>
      <c r="G33" s="48"/>
      <c r="H33" s="48"/>
      <c r="I33" s="62"/>
      <c r="J33" s="49"/>
      <c r="K33" s="50"/>
      <c r="L33" s="50"/>
      <c r="M33" s="50"/>
      <c r="N33" s="51"/>
      <c r="O33" s="52"/>
      <c r="P33" s="50"/>
      <c r="Q33" s="68"/>
      <c r="R33" s="51"/>
      <c r="S33" s="53">
        <f t="shared" si="0"/>
        <v>0</v>
      </c>
      <c r="T33" s="48"/>
      <c r="U33" s="53">
        <f t="shared" si="1"/>
        <v>0</v>
      </c>
      <c r="V33" s="54" t="str">
        <f t="shared" si="3"/>
        <v>/</v>
      </c>
    </row>
    <row r="34" spans="1:22" s="47" customFormat="1" ht="27" customHeight="1" x14ac:dyDescent="0.3">
      <c r="A34" s="48">
        <v>24</v>
      </c>
      <c r="B34" s="62"/>
      <c r="C34" s="48"/>
      <c r="D34" s="64"/>
      <c r="E34" s="48"/>
      <c r="F34" s="48"/>
      <c r="G34" s="48"/>
      <c r="H34" s="48"/>
      <c r="I34" s="62"/>
      <c r="J34" s="49"/>
      <c r="K34" s="50"/>
      <c r="L34" s="50"/>
      <c r="M34" s="50"/>
      <c r="N34" s="51"/>
      <c r="O34" s="52"/>
      <c r="P34" s="50"/>
      <c r="Q34" s="68"/>
      <c r="R34" s="51"/>
      <c r="S34" s="53">
        <f t="shared" si="0"/>
        <v>0</v>
      </c>
      <c r="T34" s="48"/>
      <c r="U34" s="53">
        <f t="shared" si="1"/>
        <v>0</v>
      </c>
      <c r="V34" s="54" t="str">
        <f t="shared" si="3"/>
        <v>/</v>
      </c>
    </row>
    <row r="35" spans="1:22" s="47" customFormat="1" ht="27" customHeight="1" x14ac:dyDescent="0.3">
      <c r="A35" s="48">
        <v>25</v>
      </c>
      <c r="B35" s="62"/>
      <c r="C35" s="48"/>
      <c r="D35" s="64"/>
      <c r="E35" s="48"/>
      <c r="F35" s="48"/>
      <c r="G35" s="48"/>
      <c r="H35" s="48"/>
      <c r="I35" s="62"/>
      <c r="J35" s="49"/>
      <c r="K35" s="50"/>
      <c r="L35" s="50"/>
      <c r="M35" s="50"/>
      <c r="N35" s="51"/>
      <c r="O35" s="52"/>
      <c r="P35" s="50"/>
      <c r="Q35" s="68"/>
      <c r="R35" s="51"/>
      <c r="S35" s="53">
        <f t="shared" si="0"/>
        <v>0</v>
      </c>
      <c r="T35" s="48"/>
      <c r="U35" s="53">
        <f t="shared" si="1"/>
        <v>0</v>
      </c>
      <c r="V35" s="54" t="str">
        <f t="shared" si="3"/>
        <v>/</v>
      </c>
    </row>
    <row r="36" spans="1:22" s="47" customFormat="1" ht="27" customHeight="1" x14ac:dyDescent="0.3">
      <c r="A36" s="48">
        <v>26</v>
      </c>
      <c r="B36" s="62"/>
      <c r="C36" s="48"/>
      <c r="D36" s="64"/>
      <c r="E36" s="48"/>
      <c r="F36" s="48"/>
      <c r="G36" s="48"/>
      <c r="H36" s="48"/>
      <c r="I36" s="62"/>
      <c r="J36" s="49"/>
      <c r="K36" s="50"/>
      <c r="L36" s="50"/>
      <c r="M36" s="50"/>
      <c r="N36" s="51"/>
      <c r="O36" s="52"/>
      <c r="P36" s="50"/>
      <c r="Q36" s="68"/>
      <c r="R36" s="51"/>
      <c r="S36" s="53">
        <f t="shared" si="0"/>
        <v>0</v>
      </c>
      <c r="T36" s="48"/>
      <c r="U36" s="53">
        <f t="shared" si="1"/>
        <v>0</v>
      </c>
      <c r="V36" s="54" t="str">
        <f t="shared" si="3"/>
        <v>/</v>
      </c>
    </row>
    <row r="37" spans="1:22" s="47" customFormat="1" ht="27" customHeight="1" x14ac:dyDescent="0.3">
      <c r="A37" s="48">
        <v>27</v>
      </c>
      <c r="B37" s="62"/>
      <c r="C37" s="48"/>
      <c r="D37" s="64"/>
      <c r="E37" s="48"/>
      <c r="F37" s="48"/>
      <c r="G37" s="48"/>
      <c r="H37" s="48"/>
      <c r="I37" s="62"/>
      <c r="J37" s="49"/>
      <c r="K37" s="50"/>
      <c r="L37" s="50"/>
      <c r="M37" s="50"/>
      <c r="N37" s="51"/>
      <c r="O37" s="52"/>
      <c r="P37" s="50"/>
      <c r="Q37" s="68"/>
      <c r="R37" s="51"/>
      <c r="S37" s="53">
        <f t="shared" si="0"/>
        <v>0</v>
      </c>
      <c r="T37" s="48"/>
      <c r="U37" s="53">
        <f t="shared" si="1"/>
        <v>0</v>
      </c>
      <c r="V37" s="54" t="str">
        <f t="shared" si="3"/>
        <v>/</v>
      </c>
    </row>
    <row r="38" spans="1:22" s="47" customFormat="1" ht="27" customHeight="1" x14ac:dyDescent="0.3">
      <c r="A38" s="48">
        <v>28</v>
      </c>
      <c r="B38" s="62"/>
      <c r="C38" s="48"/>
      <c r="D38" s="64"/>
      <c r="E38" s="48"/>
      <c r="F38" s="48"/>
      <c r="G38" s="48"/>
      <c r="H38" s="48"/>
      <c r="I38" s="62"/>
      <c r="J38" s="49"/>
      <c r="K38" s="50"/>
      <c r="L38" s="50"/>
      <c r="M38" s="50"/>
      <c r="N38" s="51"/>
      <c r="O38" s="52"/>
      <c r="P38" s="50"/>
      <c r="Q38" s="68"/>
      <c r="R38" s="51"/>
      <c r="S38" s="53">
        <f t="shared" si="0"/>
        <v>0</v>
      </c>
      <c r="T38" s="48"/>
      <c r="U38" s="53">
        <f t="shared" si="1"/>
        <v>0</v>
      </c>
      <c r="V38" s="54" t="str">
        <f t="shared" si="3"/>
        <v>/</v>
      </c>
    </row>
    <row r="39" spans="1:22" s="47" customFormat="1" ht="27" customHeight="1" x14ac:dyDescent="0.3">
      <c r="A39" s="48">
        <v>29</v>
      </c>
      <c r="B39" s="62"/>
      <c r="C39" s="48"/>
      <c r="D39" s="64"/>
      <c r="E39" s="48"/>
      <c r="F39" s="48"/>
      <c r="G39" s="48"/>
      <c r="H39" s="48"/>
      <c r="I39" s="62"/>
      <c r="J39" s="49"/>
      <c r="K39" s="50"/>
      <c r="L39" s="50"/>
      <c r="M39" s="50"/>
      <c r="N39" s="51"/>
      <c r="O39" s="52"/>
      <c r="P39" s="50"/>
      <c r="Q39" s="68"/>
      <c r="R39" s="51"/>
      <c r="S39" s="53">
        <f t="shared" si="0"/>
        <v>0</v>
      </c>
      <c r="T39" s="48"/>
      <c r="U39" s="53">
        <f t="shared" si="1"/>
        <v>0</v>
      </c>
      <c r="V39" s="54" t="str">
        <f t="shared" si="3"/>
        <v>/</v>
      </c>
    </row>
    <row r="40" spans="1:22" s="47" customFormat="1" ht="27" customHeight="1" x14ac:dyDescent="0.3">
      <c r="A40" s="48">
        <v>30</v>
      </c>
      <c r="B40" s="62"/>
      <c r="C40" s="48"/>
      <c r="D40" s="64"/>
      <c r="E40" s="48"/>
      <c r="F40" s="48"/>
      <c r="G40" s="48"/>
      <c r="H40" s="48"/>
      <c r="I40" s="62"/>
      <c r="J40" s="49"/>
      <c r="K40" s="50"/>
      <c r="L40" s="50"/>
      <c r="M40" s="50"/>
      <c r="N40" s="51"/>
      <c r="O40" s="52"/>
      <c r="P40" s="50"/>
      <c r="Q40" s="68"/>
      <c r="R40" s="51"/>
      <c r="S40" s="53">
        <f t="shared" si="0"/>
        <v>0</v>
      </c>
      <c r="T40" s="48"/>
      <c r="U40" s="53">
        <f t="shared" si="1"/>
        <v>0</v>
      </c>
      <c r="V40" s="54" t="str">
        <f t="shared" si="3"/>
        <v>/</v>
      </c>
    </row>
    <row r="41" spans="1:22" s="47" customFormat="1" ht="27" customHeight="1" x14ac:dyDescent="0.3">
      <c r="A41" s="48">
        <v>31</v>
      </c>
      <c r="B41" s="62"/>
      <c r="C41" s="48"/>
      <c r="D41" s="64"/>
      <c r="E41" s="48"/>
      <c r="F41" s="48"/>
      <c r="G41" s="48"/>
      <c r="H41" s="48"/>
      <c r="I41" s="62"/>
      <c r="J41" s="49"/>
      <c r="K41" s="50"/>
      <c r="L41" s="50"/>
      <c r="M41" s="50"/>
      <c r="N41" s="51"/>
      <c r="O41" s="52"/>
      <c r="P41" s="50"/>
      <c r="Q41" s="68"/>
      <c r="R41" s="51"/>
      <c r="S41" s="53">
        <f t="shared" si="0"/>
        <v>0</v>
      </c>
      <c r="T41" s="48"/>
      <c r="U41" s="53">
        <f t="shared" si="1"/>
        <v>0</v>
      </c>
      <c r="V41" s="54" t="str">
        <f t="shared" si="3"/>
        <v>/</v>
      </c>
    </row>
    <row r="42" spans="1:22" s="47" customFormat="1" ht="27" customHeight="1" x14ac:dyDescent="0.3">
      <c r="A42" s="48">
        <v>32</v>
      </c>
      <c r="B42" s="62"/>
      <c r="C42" s="48"/>
      <c r="D42" s="64"/>
      <c r="E42" s="48"/>
      <c r="F42" s="48"/>
      <c r="G42" s="48"/>
      <c r="H42" s="48"/>
      <c r="I42" s="62"/>
      <c r="J42" s="49"/>
      <c r="K42" s="50"/>
      <c r="L42" s="50"/>
      <c r="M42" s="50"/>
      <c r="N42" s="51"/>
      <c r="O42" s="52"/>
      <c r="P42" s="50"/>
      <c r="Q42" s="68"/>
      <c r="R42" s="51"/>
      <c r="S42" s="53">
        <f t="shared" si="0"/>
        <v>0</v>
      </c>
      <c r="T42" s="48"/>
      <c r="U42" s="53">
        <f t="shared" si="1"/>
        <v>0</v>
      </c>
      <c r="V42" s="54" t="str">
        <f t="shared" si="3"/>
        <v>/</v>
      </c>
    </row>
    <row r="43" spans="1:22" s="47" customFormat="1" ht="27" customHeight="1" x14ac:dyDescent="0.3">
      <c r="A43" s="48">
        <v>33</v>
      </c>
      <c r="B43" s="62"/>
      <c r="C43" s="48"/>
      <c r="D43" s="64"/>
      <c r="E43" s="48"/>
      <c r="F43" s="48"/>
      <c r="G43" s="48"/>
      <c r="H43" s="48"/>
      <c r="I43" s="62"/>
      <c r="J43" s="49"/>
      <c r="K43" s="50"/>
      <c r="L43" s="50"/>
      <c r="M43" s="50"/>
      <c r="N43" s="51"/>
      <c r="O43" s="52"/>
      <c r="P43" s="50"/>
      <c r="Q43" s="68"/>
      <c r="R43" s="51"/>
      <c r="S43" s="53">
        <f t="shared" si="0"/>
        <v>0</v>
      </c>
      <c r="T43" s="48"/>
      <c r="U43" s="53">
        <f t="shared" si="1"/>
        <v>0</v>
      </c>
      <c r="V43" s="54" t="str">
        <f t="shared" si="3"/>
        <v>/</v>
      </c>
    </row>
    <row r="44" spans="1:22" s="47" customFormat="1" ht="27" customHeight="1" x14ac:dyDescent="0.3">
      <c r="A44" s="48">
        <v>34</v>
      </c>
      <c r="B44" s="62"/>
      <c r="C44" s="48"/>
      <c r="D44" s="64"/>
      <c r="E44" s="48"/>
      <c r="F44" s="48"/>
      <c r="G44" s="48"/>
      <c r="H44" s="48"/>
      <c r="I44" s="62"/>
      <c r="J44" s="49"/>
      <c r="K44" s="50"/>
      <c r="L44" s="50"/>
      <c r="M44" s="50"/>
      <c r="N44" s="51"/>
      <c r="O44" s="52"/>
      <c r="P44" s="50"/>
      <c r="Q44" s="68"/>
      <c r="R44" s="51"/>
      <c r="S44" s="53">
        <f t="shared" si="0"/>
        <v>0</v>
      </c>
      <c r="T44" s="48"/>
      <c r="U44" s="53">
        <f t="shared" si="1"/>
        <v>0</v>
      </c>
      <c r="V44" s="54" t="str">
        <f t="shared" si="3"/>
        <v>/</v>
      </c>
    </row>
    <row r="45" spans="1:22" s="47" customFormat="1" ht="27" customHeight="1" thickBot="1" x14ac:dyDescent="0.35">
      <c r="A45" s="55">
        <v>35</v>
      </c>
      <c r="B45" s="63"/>
      <c r="C45" s="55"/>
      <c r="D45" s="65"/>
      <c r="E45" s="55"/>
      <c r="F45" s="55"/>
      <c r="G45" s="55"/>
      <c r="H45" s="55"/>
      <c r="I45" s="63"/>
      <c r="J45" s="56"/>
      <c r="K45" s="57"/>
      <c r="L45" s="57"/>
      <c r="M45" s="57"/>
      <c r="N45" s="58"/>
      <c r="O45" s="59"/>
      <c r="P45" s="57"/>
      <c r="Q45" s="69"/>
      <c r="R45" s="58"/>
      <c r="S45" s="60">
        <f t="shared" si="0"/>
        <v>0</v>
      </c>
      <c r="T45" s="55"/>
      <c r="U45" s="60">
        <f>SUM(S45,T45)</f>
        <v>0</v>
      </c>
      <c r="V45" s="61" t="str">
        <f t="shared" si="3"/>
        <v>/</v>
      </c>
    </row>
  </sheetData>
  <sortState ref="A12:V14">
    <sortCondition descending="1" ref="U12:U14"/>
  </sortState>
  <mergeCells count="21">
    <mergeCell ref="V7:V10"/>
    <mergeCell ref="J8:N8"/>
    <mergeCell ref="O8:R8"/>
    <mergeCell ref="S8:S9"/>
    <mergeCell ref="C7:C10"/>
    <mergeCell ref="G7:G10"/>
    <mergeCell ref="H7:H10"/>
    <mergeCell ref="I7:I10"/>
    <mergeCell ref="J7:S7"/>
    <mergeCell ref="T7:T9"/>
    <mergeCell ref="U7:U9"/>
    <mergeCell ref="A1:V1"/>
    <mergeCell ref="A2:V2"/>
    <mergeCell ref="A3:V3"/>
    <mergeCell ref="A4:V4"/>
    <mergeCell ref="A5:V5"/>
    <mergeCell ref="A7:A10"/>
    <mergeCell ref="B7:B10"/>
    <mergeCell ref="D7:D10"/>
    <mergeCell ref="E7:E10"/>
    <mergeCell ref="F7:F10"/>
  </mergeCells>
  <conditionalFormatting sqref="T11:T45">
    <cfRule type="containsBlanks" priority="1" stopIfTrue="1">
      <formula>LEN(TRIM(T11))=0</formula>
    </cfRule>
    <cfRule type="cellIs" dxfId="2" priority="2" operator="lessThan">
      <formula>35</formula>
    </cfRule>
  </conditionalFormatting>
  <dataValidations count="10">
    <dataValidation type="decimal" showInputMessage="1" showErrorMessage="1" errorTitle="Грешка при уносу податка" error="Неважећи податак. Молимо Вас да исправите." sqref="L11:L45">
      <formula1>0</formula1>
      <formula2>14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P11:Q45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O11:O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45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N11:N45">
      <formula1>OR(N11=5,N11=10)</formula1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zoomScale="50" zoomScaleNormal="50" workbookViewId="0">
      <selection activeCell="U14" sqref="U14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12.6640625" style="14" customWidth="1"/>
    <col min="4" max="4" width="29.88671875" style="14" customWidth="1"/>
    <col min="5" max="5" width="32.88671875" style="14" customWidth="1"/>
    <col min="6" max="6" width="26.109375" style="14" customWidth="1"/>
    <col min="7" max="7" width="32" style="14" customWidth="1"/>
    <col min="8" max="8" width="36.44140625" style="14" customWidth="1"/>
    <col min="9" max="9" width="14.44140625" style="14" customWidth="1"/>
    <col min="10" max="10" width="14.33203125" style="14" customWidth="1"/>
    <col min="11" max="12" width="10.88671875" style="14" customWidth="1"/>
    <col min="13" max="14" width="9.109375" style="14"/>
    <col min="15" max="15" width="9.5546875" style="14" customWidth="1"/>
    <col min="16" max="16" width="7.44140625" style="14" customWidth="1"/>
    <col min="17" max="19" width="8.5546875" style="14" customWidth="1"/>
    <col min="20" max="20" width="9.109375" style="14"/>
    <col min="21" max="21" width="7.33203125" style="14" customWidth="1"/>
    <col min="22" max="22" width="8.44140625" style="14" customWidth="1"/>
    <col min="23" max="23" width="7.6640625" style="14" customWidth="1"/>
    <col min="24" max="25" width="9.109375" style="14"/>
    <col min="26" max="26" width="12.33203125" style="14" bestFit="1" customWidth="1"/>
    <col min="27" max="16384" width="9.109375" style="14"/>
  </cols>
  <sheetData>
    <row r="1" spans="1:27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13"/>
      <c r="Y1" s="13"/>
      <c r="Z1" s="13"/>
      <c r="AA1" s="13"/>
    </row>
    <row r="2" spans="1:27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3"/>
      <c r="Y2" s="13"/>
      <c r="Z2" s="13"/>
      <c r="AA2" s="13"/>
    </row>
    <row r="3" spans="1:27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5"/>
      <c r="Y3" s="15"/>
      <c r="Z3" s="15"/>
      <c r="AA3" s="15"/>
    </row>
    <row r="4" spans="1:27" ht="21.75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spans="1:27" ht="24.75" customHeight="1" x14ac:dyDescent="0.3">
      <c r="A5" s="99" t="s">
        <v>54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7" ht="3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 x14ac:dyDescent="0.35">
      <c r="A7" s="100" t="s">
        <v>0</v>
      </c>
      <c r="B7" s="102" t="s">
        <v>1</v>
      </c>
      <c r="C7" s="119" t="s">
        <v>58</v>
      </c>
      <c r="D7" s="105" t="s">
        <v>2</v>
      </c>
      <c r="E7" s="105" t="s">
        <v>3</v>
      </c>
      <c r="F7" s="105" t="s">
        <v>4</v>
      </c>
      <c r="G7" s="105" t="s">
        <v>5</v>
      </c>
      <c r="H7" s="105" t="s">
        <v>6</v>
      </c>
      <c r="I7" s="108" t="s">
        <v>7</v>
      </c>
      <c r="J7" s="111" t="s">
        <v>24</v>
      </c>
      <c r="K7" s="91"/>
      <c r="L7" s="91"/>
      <c r="M7" s="91"/>
      <c r="N7" s="91"/>
      <c r="O7" s="91"/>
      <c r="P7" s="91"/>
      <c r="Q7" s="91"/>
      <c r="R7" s="91"/>
      <c r="S7" s="91"/>
      <c r="T7" s="112"/>
      <c r="U7" s="113" t="s">
        <v>29</v>
      </c>
      <c r="V7" s="113" t="s">
        <v>30</v>
      </c>
      <c r="W7" s="87" t="s">
        <v>32</v>
      </c>
    </row>
    <row r="8" spans="1:27" ht="34.5" customHeight="1" thickBot="1" x14ac:dyDescent="0.4">
      <c r="A8" s="101"/>
      <c r="B8" s="103"/>
      <c r="C8" s="120"/>
      <c r="D8" s="106"/>
      <c r="E8" s="106"/>
      <c r="F8" s="106"/>
      <c r="G8" s="106"/>
      <c r="H8" s="106"/>
      <c r="I8" s="109"/>
      <c r="J8" s="116" t="s">
        <v>33</v>
      </c>
      <c r="K8" s="117"/>
      <c r="L8" s="117"/>
      <c r="M8" s="117"/>
      <c r="N8" s="117"/>
      <c r="O8" s="117"/>
      <c r="P8" s="93" t="s">
        <v>23</v>
      </c>
      <c r="Q8" s="94"/>
      <c r="R8" s="95"/>
      <c r="S8" s="96"/>
      <c r="T8" s="97" t="s">
        <v>25</v>
      </c>
      <c r="U8" s="114"/>
      <c r="V8" s="114"/>
      <c r="W8" s="88"/>
    </row>
    <row r="9" spans="1:27" ht="346.5" customHeight="1" thickBot="1" x14ac:dyDescent="0.35">
      <c r="A9" s="101"/>
      <c r="B9" s="103"/>
      <c r="C9" s="120"/>
      <c r="D9" s="106"/>
      <c r="E9" s="106"/>
      <c r="F9" s="106"/>
      <c r="G9" s="106"/>
      <c r="H9" s="106"/>
      <c r="I9" s="121"/>
      <c r="J9" s="21" t="s">
        <v>50</v>
      </c>
      <c r="K9" s="22" t="s">
        <v>45</v>
      </c>
      <c r="L9" s="23" t="s">
        <v>70</v>
      </c>
      <c r="M9" s="23" t="s">
        <v>71</v>
      </c>
      <c r="N9" s="23" t="s">
        <v>72</v>
      </c>
      <c r="O9" s="26" t="s">
        <v>73</v>
      </c>
      <c r="P9" s="19" t="s">
        <v>20</v>
      </c>
      <c r="Q9" s="10" t="s">
        <v>21</v>
      </c>
      <c r="R9" s="12" t="s">
        <v>22</v>
      </c>
      <c r="S9" s="12" t="s">
        <v>75</v>
      </c>
      <c r="T9" s="98"/>
      <c r="U9" s="115"/>
      <c r="V9" s="115"/>
      <c r="W9" s="88"/>
    </row>
    <row r="10" spans="1:27" ht="29.25" customHeight="1" thickBot="1" x14ac:dyDescent="0.35">
      <c r="A10" s="101"/>
      <c r="B10" s="104"/>
      <c r="C10" s="120"/>
      <c r="D10" s="107"/>
      <c r="E10" s="107"/>
      <c r="F10" s="107"/>
      <c r="G10" s="107"/>
      <c r="H10" s="107"/>
      <c r="I10" s="122"/>
      <c r="J10" s="37" t="s">
        <v>51</v>
      </c>
      <c r="K10" s="38" t="s">
        <v>16</v>
      </c>
      <c r="L10" s="38" t="s">
        <v>44</v>
      </c>
      <c r="M10" s="38" t="s">
        <v>44</v>
      </c>
      <c r="N10" s="38" t="s">
        <v>65</v>
      </c>
      <c r="O10" s="39" t="s">
        <v>74</v>
      </c>
      <c r="P10" s="30" t="s">
        <v>27</v>
      </c>
      <c r="Q10" s="31" t="s">
        <v>15</v>
      </c>
      <c r="R10" s="31" t="s">
        <v>15</v>
      </c>
      <c r="S10" s="32" t="s">
        <v>27</v>
      </c>
      <c r="T10" s="33" t="s">
        <v>26</v>
      </c>
      <c r="U10" s="33" t="s">
        <v>26</v>
      </c>
      <c r="V10" s="34" t="s">
        <v>31</v>
      </c>
      <c r="W10" s="89"/>
    </row>
    <row r="11" spans="1:27" s="47" customFormat="1" ht="27" customHeight="1" thickBot="1" x14ac:dyDescent="0.35">
      <c r="A11" s="79">
        <v>20</v>
      </c>
      <c r="B11" s="80" t="s">
        <v>165</v>
      </c>
      <c r="C11" s="81">
        <v>6</v>
      </c>
      <c r="D11" s="82" t="s">
        <v>143</v>
      </c>
      <c r="E11" s="81" t="s">
        <v>144</v>
      </c>
      <c r="F11" s="81" t="s">
        <v>103</v>
      </c>
      <c r="G11" s="81" t="s">
        <v>111</v>
      </c>
      <c r="H11" s="81" t="s">
        <v>145</v>
      </c>
      <c r="I11" s="80" t="s">
        <v>87</v>
      </c>
      <c r="J11" s="41">
        <v>3</v>
      </c>
      <c r="K11" s="42">
        <v>3</v>
      </c>
      <c r="L11" s="42">
        <v>7</v>
      </c>
      <c r="M11" s="42">
        <v>7</v>
      </c>
      <c r="N11" s="42">
        <v>8</v>
      </c>
      <c r="O11" s="43">
        <v>17</v>
      </c>
      <c r="P11" s="44">
        <v>1</v>
      </c>
      <c r="Q11" s="42">
        <v>1.5</v>
      </c>
      <c r="R11" s="67">
        <v>1</v>
      </c>
      <c r="S11" s="43">
        <v>1</v>
      </c>
      <c r="T11" s="53">
        <f>SUM(J11:S11)</f>
        <v>49.5</v>
      </c>
      <c r="U11" s="40">
        <v>42</v>
      </c>
      <c r="V11" s="45">
        <f>SUM(T11,U11)</f>
        <v>91.5</v>
      </c>
      <c r="W11" s="46">
        <f>IF(AND(T11&gt;0,U11&gt;=30,V11&gt;0),_xlfn.RANK.EQ(V11,$V$11:$V$45)+COUNTIFS($V$11:$V$45,V11, $T$11:$T$45, "&gt;"&amp;T11),"/")</f>
        <v>1</v>
      </c>
    </row>
    <row r="12" spans="1:27" s="47" customFormat="1" ht="27" customHeight="1" thickBot="1" x14ac:dyDescent="0.35">
      <c r="A12" s="83">
        <v>24</v>
      </c>
      <c r="B12" s="84" t="s">
        <v>164</v>
      </c>
      <c r="C12" s="85">
        <v>6</v>
      </c>
      <c r="D12" s="82" t="s">
        <v>102</v>
      </c>
      <c r="E12" s="81" t="s">
        <v>103</v>
      </c>
      <c r="F12" s="81" t="s">
        <v>103</v>
      </c>
      <c r="G12" s="81" t="s">
        <v>111</v>
      </c>
      <c r="H12" s="81" t="s">
        <v>132</v>
      </c>
      <c r="I12" s="80" t="s">
        <v>87</v>
      </c>
      <c r="J12" s="41">
        <v>3</v>
      </c>
      <c r="K12" s="50">
        <v>3</v>
      </c>
      <c r="L12" s="50">
        <v>6</v>
      </c>
      <c r="M12" s="50">
        <v>7</v>
      </c>
      <c r="N12" s="50">
        <v>8</v>
      </c>
      <c r="O12" s="51">
        <v>17</v>
      </c>
      <c r="P12" s="52">
        <v>1</v>
      </c>
      <c r="Q12" s="50">
        <v>1.5</v>
      </c>
      <c r="R12" s="68">
        <v>1.5</v>
      </c>
      <c r="S12" s="51">
        <v>1</v>
      </c>
      <c r="T12" s="53">
        <f>SUM(J12:S12)</f>
        <v>49</v>
      </c>
      <c r="U12" s="48">
        <v>36</v>
      </c>
      <c r="V12" s="53">
        <f>SUM(T12,U12)</f>
        <v>85</v>
      </c>
      <c r="W12" s="54">
        <f t="shared" ref="W12:W16" si="0">IF(AND(T12&gt;0,U12&gt;=30,V12&gt;0),_xlfn.RANK.EQ(V12,$V$11:$V$45)+COUNTIFS($V$11:$V$45,V12, $T$11:$T$45, "&gt;"&amp;T12),"/")</f>
        <v>2</v>
      </c>
    </row>
    <row r="13" spans="1:27" s="47" customFormat="1" ht="27" customHeight="1" x14ac:dyDescent="0.3">
      <c r="A13" s="83">
        <v>32</v>
      </c>
      <c r="B13" s="84" t="s">
        <v>163</v>
      </c>
      <c r="C13" s="85">
        <v>5</v>
      </c>
      <c r="D13" s="86" t="s">
        <v>102</v>
      </c>
      <c r="E13" s="85" t="s">
        <v>103</v>
      </c>
      <c r="F13" s="85" t="s">
        <v>103</v>
      </c>
      <c r="G13" s="85" t="s">
        <v>111</v>
      </c>
      <c r="H13" s="85" t="s">
        <v>132</v>
      </c>
      <c r="I13" s="84" t="s">
        <v>87</v>
      </c>
      <c r="J13" s="41">
        <v>3</v>
      </c>
      <c r="K13" s="50">
        <v>3</v>
      </c>
      <c r="L13" s="50">
        <v>6</v>
      </c>
      <c r="M13" s="50">
        <v>4</v>
      </c>
      <c r="N13" s="50">
        <v>6</v>
      </c>
      <c r="O13" s="51">
        <v>12</v>
      </c>
      <c r="P13" s="52">
        <v>1</v>
      </c>
      <c r="Q13" s="50">
        <v>1.5</v>
      </c>
      <c r="R13" s="68">
        <v>1.5</v>
      </c>
      <c r="S13" s="51">
        <v>1</v>
      </c>
      <c r="T13" s="53">
        <f>SUM(J13:S13)</f>
        <v>39</v>
      </c>
      <c r="U13" s="48">
        <v>35</v>
      </c>
      <c r="V13" s="53">
        <f>SUM(T13,U13)</f>
        <v>74</v>
      </c>
      <c r="W13" s="54">
        <f t="shared" si="0"/>
        <v>3</v>
      </c>
    </row>
    <row r="14" spans="1:27" s="47" customFormat="1" ht="27" customHeight="1" x14ac:dyDescent="0.25">
      <c r="A14" s="48">
        <v>4</v>
      </c>
      <c r="B14" s="62"/>
      <c r="C14" s="48"/>
      <c r="D14" s="64"/>
      <c r="E14" s="48"/>
      <c r="F14" s="48"/>
      <c r="G14" s="48"/>
      <c r="H14" s="48"/>
      <c r="I14" s="62"/>
      <c r="J14" s="49"/>
      <c r="K14" s="50"/>
      <c r="L14" s="50"/>
      <c r="M14" s="50"/>
      <c r="N14" s="50"/>
      <c r="O14" s="51"/>
      <c r="P14" s="52"/>
      <c r="Q14" s="50"/>
      <c r="R14" s="68"/>
      <c r="S14" s="51"/>
      <c r="T14" s="53">
        <f t="shared" ref="T14:T45" si="1">SUM(J14:S14)</f>
        <v>0</v>
      </c>
      <c r="U14" s="48"/>
      <c r="V14" s="53">
        <f t="shared" ref="V14:V44" si="2">SUM(T14,U14)</f>
        <v>0</v>
      </c>
      <c r="W14" s="54" t="str">
        <f t="shared" si="0"/>
        <v>/</v>
      </c>
    </row>
    <row r="15" spans="1:27" s="47" customFormat="1" ht="27" customHeight="1" x14ac:dyDescent="0.25">
      <c r="A15" s="48">
        <v>5</v>
      </c>
      <c r="B15" s="62"/>
      <c r="C15" s="48"/>
      <c r="D15" s="64"/>
      <c r="E15" s="48"/>
      <c r="F15" s="48"/>
      <c r="G15" s="48"/>
      <c r="H15" s="48"/>
      <c r="I15" s="62"/>
      <c r="J15" s="49"/>
      <c r="K15" s="50"/>
      <c r="L15" s="50"/>
      <c r="M15" s="50"/>
      <c r="N15" s="50"/>
      <c r="O15" s="51"/>
      <c r="P15" s="52"/>
      <c r="Q15" s="50"/>
      <c r="R15" s="68"/>
      <c r="S15" s="51"/>
      <c r="T15" s="53">
        <f t="shared" si="1"/>
        <v>0</v>
      </c>
      <c r="U15" s="48"/>
      <c r="V15" s="53">
        <f t="shared" si="2"/>
        <v>0</v>
      </c>
      <c r="W15" s="54" t="str">
        <f t="shared" si="0"/>
        <v>/</v>
      </c>
    </row>
    <row r="16" spans="1:27" s="47" customFormat="1" ht="27" customHeight="1" x14ac:dyDescent="0.25">
      <c r="A16" s="48">
        <v>6</v>
      </c>
      <c r="B16" s="62"/>
      <c r="C16" s="48"/>
      <c r="D16" s="64"/>
      <c r="E16" s="48"/>
      <c r="F16" s="48"/>
      <c r="G16" s="48"/>
      <c r="H16" s="48"/>
      <c r="I16" s="62"/>
      <c r="J16" s="49"/>
      <c r="K16" s="50"/>
      <c r="L16" s="50"/>
      <c r="M16" s="50"/>
      <c r="N16" s="50"/>
      <c r="O16" s="51"/>
      <c r="P16" s="52"/>
      <c r="Q16" s="50"/>
      <c r="R16" s="68"/>
      <c r="S16" s="51"/>
      <c r="T16" s="53">
        <f t="shared" si="1"/>
        <v>0</v>
      </c>
      <c r="U16" s="48"/>
      <c r="V16" s="53">
        <f t="shared" si="2"/>
        <v>0</v>
      </c>
      <c r="W16" s="54" t="str">
        <f t="shared" si="0"/>
        <v>/</v>
      </c>
    </row>
    <row r="17" spans="1:23" s="47" customFormat="1" ht="27" customHeight="1" x14ac:dyDescent="0.25">
      <c r="A17" s="48">
        <v>7</v>
      </c>
      <c r="B17" s="62"/>
      <c r="C17" s="48"/>
      <c r="D17" s="64"/>
      <c r="E17" s="48"/>
      <c r="F17" s="48"/>
      <c r="G17" s="48"/>
      <c r="H17" s="48"/>
      <c r="I17" s="62"/>
      <c r="J17" s="49"/>
      <c r="K17" s="50"/>
      <c r="L17" s="50"/>
      <c r="M17" s="50"/>
      <c r="N17" s="50"/>
      <c r="O17" s="51"/>
      <c r="P17" s="52"/>
      <c r="Q17" s="50"/>
      <c r="R17" s="68"/>
      <c r="S17" s="51"/>
      <c r="T17" s="53">
        <f t="shared" si="1"/>
        <v>0</v>
      </c>
      <c r="U17" s="48"/>
      <c r="V17" s="53">
        <f t="shared" si="2"/>
        <v>0</v>
      </c>
      <c r="W17" s="54" t="str">
        <f t="shared" ref="W17:W45" si="3">IF(AND(T17&gt;0,U17&gt;30,V17&gt;0),_xlfn.RANK.EQ(V17,$V$11:$V$45),"/")</f>
        <v>/</v>
      </c>
    </row>
    <row r="18" spans="1:23" s="47" customFormat="1" ht="27" customHeight="1" x14ac:dyDescent="0.25">
      <c r="A18" s="48">
        <v>8</v>
      </c>
      <c r="B18" s="62"/>
      <c r="C18" s="48"/>
      <c r="D18" s="64"/>
      <c r="E18" s="48"/>
      <c r="F18" s="48"/>
      <c r="G18" s="48"/>
      <c r="H18" s="48"/>
      <c r="I18" s="62"/>
      <c r="J18" s="49"/>
      <c r="K18" s="50"/>
      <c r="L18" s="50"/>
      <c r="M18" s="50"/>
      <c r="N18" s="50"/>
      <c r="O18" s="51"/>
      <c r="P18" s="52"/>
      <c r="Q18" s="50"/>
      <c r="R18" s="68"/>
      <c r="S18" s="51"/>
      <c r="T18" s="53">
        <f t="shared" si="1"/>
        <v>0</v>
      </c>
      <c r="U18" s="48"/>
      <c r="V18" s="53">
        <f t="shared" si="2"/>
        <v>0</v>
      </c>
      <c r="W18" s="54" t="str">
        <f t="shared" si="3"/>
        <v>/</v>
      </c>
    </row>
    <row r="19" spans="1:23" s="47" customFormat="1" ht="27" customHeight="1" x14ac:dyDescent="0.25">
      <c r="A19" s="48">
        <v>9</v>
      </c>
      <c r="B19" s="62"/>
      <c r="C19" s="48"/>
      <c r="D19" s="64"/>
      <c r="E19" s="48"/>
      <c r="F19" s="48"/>
      <c r="G19" s="48"/>
      <c r="H19" s="48"/>
      <c r="I19" s="62"/>
      <c r="J19" s="49"/>
      <c r="K19" s="50"/>
      <c r="L19" s="50"/>
      <c r="M19" s="50"/>
      <c r="N19" s="50"/>
      <c r="O19" s="51"/>
      <c r="P19" s="52"/>
      <c r="Q19" s="50"/>
      <c r="R19" s="68"/>
      <c r="S19" s="51"/>
      <c r="T19" s="53">
        <f t="shared" si="1"/>
        <v>0</v>
      </c>
      <c r="U19" s="48"/>
      <c r="V19" s="53">
        <f t="shared" si="2"/>
        <v>0</v>
      </c>
      <c r="W19" s="54" t="str">
        <f t="shared" si="3"/>
        <v>/</v>
      </c>
    </row>
    <row r="20" spans="1:23" s="47" customFormat="1" ht="27" customHeight="1" x14ac:dyDescent="0.25">
      <c r="A20" s="48">
        <v>10</v>
      </c>
      <c r="B20" s="62"/>
      <c r="C20" s="48"/>
      <c r="D20" s="64"/>
      <c r="E20" s="48"/>
      <c r="F20" s="48"/>
      <c r="G20" s="48"/>
      <c r="H20" s="48"/>
      <c r="I20" s="62"/>
      <c r="J20" s="49"/>
      <c r="K20" s="50"/>
      <c r="L20" s="50"/>
      <c r="M20" s="50"/>
      <c r="N20" s="50"/>
      <c r="O20" s="51"/>
      <c r="P20" s="52"/>
      <c r="Q20" s="50"/>
      <c r="R20" s="68"/>
      <c r="S20" s="51"/>
      <c r="T20" s="53">
        <f t="shared" si="1"/>
        <v>0</v>
      </c>
      <c r="U20" s="48"/>
      <c r="V20" s="53">
        <f t="shared" si="2"/>
        <v>0</v>
      </c>
      <c r="W20" s="54" t="str">
        <f t="shared" si="3"/>
        <v>/</v>
      </c>
    </row>
    <row r="21" spans="1:23" s="47" customFormat="1" ht="27" customHeight="1" x14ac:dyDescent="0.25">
      <c r="A21" s="48">
        <v>11</v>
      </c>
      <c r="B21" s="62"/>
      <c r="C21" s="48"/>
      <c r="D21" s="64"/>
      <c r="E21" s="48"/>
      <c r="F21" s="48"/>
      <c r="G21" s="48"/>
      <c r="H21" s="48"/>
      <c r="I21" s="62"/>
      <c r="J21" s="49"/>
      <c r="K21" s="50"/>
      <c r="L21" s="50"/>
      <c r="M21" s="50"/>
      <c r="N21" s="50"/>
      <c r="O21" s="51"/>
      <c r="P21" s="52"/>
      <c r="Q21" s="50"/>
      <c r="R21" s="68"/>
      <c r="S21" s="51"/>
      <c r="T21" s="53">
        <f t="shared" si="1"/>
        <v>0</v>
      </c>
      <c r="U21" s="48"/>
      <c r="V21" s="53">
        <f t="shared" si="2"/>
        <v>0</v>
      </c>
      <c r="W21" s="54" t="str">
        <f t="shared" si="3"/>
        <v>/</v>
      </c>
    </row>
    <row r="22" spans="1:23" s="47" customFormat="1" ht="27" customHeight="1" x14ac:dyDescent="0.25">
      <c r="A22" s="48">
        <v>12</v>
      </c>
      <c r="B22" s="62"/>
      <c r="C22" s="48"/>
      <c r="D22" s="64"/>
      <c r="E22" s="48"/>
      <c r="F22" s="48"/>
      <c r="G22" s="48"/>
      <c r="H22" s="48"/>
      <c r="I22" s="62"/>
      <c r="J22" s="49"/>
      <c r="K22" s="50"/>
      <c r="L22" s="50"/>
      <c r="M22" s="50"/>
      <c r="N22" s="50"/>
      <c r="O22" s="51"/>
      <c r="P22" s="52"/>
      <c r="Q22" s="50"/>
      <c r="R22" s="68"/>
      <c r="S22" s="51"/>
      <c r="T22" s="53">
        <f t="shared" si="1"/>
        <v>0</v>
      </c>
      <c r="U22" s="48"/>
      <c r="V22" s="53">
        <f t="shared" si="2"/>
        <v>0</v>
      </c>
      <c r="W22" s="54" t="str">
        <f t="shared" si="3"/>
        <v>/</v>
      </c>
    </row>
    <row r="23" spans="1:23" s="47" customFormat="1" ht="27" customHeight="1" x14ac:dyDescent="0.25">
      <c r="A23" s="48">
        <v>13</v>
      </c>
      <c r="B23" s="62"/>
      <c r="C23" s="48"/>
      <c r="D23" s="64"/>
      <c r="E23" s="48"/>
      <c r="F23" s="48"/>
      <c r="G23" s="48"/>
      <c r="H23" s="48"/>
      <c r="I23" s="62"/>
      <c r="J23" s="49"/>
      <c r="K23" s="50"/>
      <c r="L23" s="50"/>
      <c r="M23" s="50"/>
      <c r="N23" s="50"/>
      <c r="O23" s="51"/>
      <c r="P23" s="52"/>
      <c r="Q23" s="50"/>
      <c r="R23" s="68"/>
      <c r="S23" s="51"/>
      <c r="T23" s="53">
        <f t="shared" si="1"/>
        <v>0</v>
      </c>
      <c r="U23" s="48"/>
      <c r="V23" s="53">
        <f t="shared" si="2"/>
        <v>0</v>
      </c>
      <c r="W23" s="54" t="str">
        <f t="shared" si="3"/>
        <v>/</v>
      </c>
    </row>
    <row r="24" spans="1:23" s="47" customFormat="1" ht="27" customHeight="1" x14ac:dyDescent="0.25">
      <c r="A24" s="48">
        <v>14</v>
      </c>
      <c r="B24" s="62"/>
      <c r="C24" s="48"/>
      <c r="D24" s="64"/>
      <c r="E24" s="48"/>
      <c r="F24" s="48"/>
      <c r="G24" s="48"/>
      <c r="H24" s="48"/>
      <c r="I24" s="62"/>
      <c r="J24" s="49"/>
      <c r="K24" s="50"/>
      <c r="L24" s="50"/>
      <c r="M24" s="50"/>
      <c r="N24" s="50"/>
      <c r="O24" s="51"/>
      <c r="P24" s="52"/>
      <c r="Q24" s="50"/>
      <c r="R24" s="68"/>
      <c r="S24" s="51"/>
      <c r="T24" s="53">
        <f t="shared" si="1"/>
        <v>0</v>
      </c>
      <c r="U24" s="48"/>
      <c r="V24" s="53">
        <f t="shared" si="2"/>
        <v>0</v>
      </c>
      <c r="W24" s="54" t="str">
        <f t="shared" si="3"/>
        <v>/</v>
      </c>
    </row>
    <row r="25" spans="1:23" s="47" customFormat="1" ht="27" customHeight="1" x14ac:dyDescent="0.3">
      <c r="A25" s="48">
        <v>15</v>
      </c>
      <c r="B25" s="62"/>
      <c r="C25" s="48"/>
      <c r="D25" s="64"/>
      <c r="E25" s="48"/>
      <c r="F25" s="48"/>
      <c r="G25" s="48"/>
      <c r="H25" s="48"/>
      <c r="I25" s="62"/>
      <c r="J25" s="49"/>
      <c r="K25" s="50"/>
      <c r="L25" s="50"/>
      <c r="M25" s="50"/>
      <c r="N25" s="50"/>
      <c r="O25" s="51"/>
      <c r="P25" s="52"/>
      <c r="Q25" s="50"/>
      <c r="R25" s="68"/>
      <c r="S25" s="51"/>
      <c r="T25" s="53">
        <f t="shared" si="1"/>
        <v>0</v>
      </c>
      <c r="U25" s="48"/>
      <c r="V25" s="53">
        <f t="shared" si="2"/>
        <v>0</v>
      </c>
      <c r="W25" s="54" t="str">
        <f t="shared" si="3"/>
        <v>/</v>
      </c>
    </row>
    <row r="26" spans="1:23" s="47" customFormat="1" ht="27" customHeight="1" x14ac:dyDescent="0.3">
      <c r="A26" s="48">
        <v>16</v>
      </c>
      <c r="B26" s="62"/>
      <c r="C26" s="48"/>
      <c r="D26" s="64"/>
      <c r="E26" s="48"/>
      <c r="F26" s="48"/>
      <c r="G26" s="48"/>
      <c r="H26" s="48"/>
      <c r="I26" s="62"/>
      <c r="J26" s="49"/>
      <c r="K26" s="50"/>
      <c r="L26" s="50"/>
      <c r="M26" s="50"/>
      <c r="N26" s="50"/>
      <c r="O26" s="51"/>
      <c r="P26" s="52"/>
      <c r="Q26" s="50"/>
      <c r="R26" s="68"/>
      <c r="S26" s="51"/>
      <c r="T26" s="53">
        <f t="shared" si="1"/>
        <v>0</v>
      </c>
      <c r="U26" s="48"/>
      <c r="V26" s="53">
        <f t="shared" si="2"/>
        <v>0</v>
      </c>
      <c r="W26" s="54" t="str">
        <f t="shared" si="3"/>
        <v>/</v>
      </c>
    </row>
    <row r="27" spans="1:23" s="47" customFormat="1" ht="27" customHeight="1" x14ac:dyDescent="0.3">
      <c r="A27" s="48">
        <v>17</v>
      </c>
      <c r="B27" s="62"/>
      <c r="C27" s="48"/>
      <c r="D27" s="64"/>
      <c r="E27" s="48"/>
      <c r="F27" s="48"/>
      <c r="G27" s="48"/>
      <c r="H27" s="48"/>
      <c r="I27" s="62"/>
      <c r="J27" s="49"/>
      <c r="K27" s="50"/>
      <c r="L27" s="50"/>
      <c r="M27" s="50"/>
      <c r="N27" s="50"/>
      <c r="O27" s="51"/>
      <c r="P27" s="52"/>
      <c r="Q27" s="50"/>
      <c r="R27" s="68"/>
      <c r="S27" s="51"/>
      <c r="T27" s="53">
        <f t="shared" si="1"/>
        <v>0</v>
      </c>
      <c r="U27" s="48"/>
      <c r="V27" s="53">
        <f t="shared" si="2"/>
        <v>0</v>
      </c>
      <c r="W27" s="54" t="str">
        <f t="shared" si="3"/>
        <v>/</v>
      </c>
    </row>
    <row r="28" spans="1:23" s="47" customFormat="1" ht="27" customHeight="1" x14ac:dyDescent="0.3">
      <c r="A28" s="48">
        <v>18</v>
      </c>
      <c r="B28" s="62"/>
      <c r="C28" s="48"/>
      <c r="D28" s="64"/>
      <c r="E28" s="48"/>
      <c r="F28" s="48"/>
      <c r="G28" s="48"/>
      <c r="H28" s="48"/>
      <c r="I28" s="62"/>
      <c r="J28" s="49"/>
      <c r="K28" s="50"/>
      <c r="L28" s="50"/>
      <c r="M28" s="50"/>
      <c r="N28" s="50"/>
      <c r="O28" s="51"/>
      <c r="P28" s="52"/>
      <c r="Q28" s="50"/>
      <c r="R28" s="68"/>
      <c r="S28" s="51"/>
      <c r="T28" s="53">
        <f t="shared" si="1"/>
        <v>0</v>
      </c>
      <c r="U28" s="48"/>
      <c r="V28" s="53">
        <f t="shared" si="2"/>
        <v>0</v>
      </c>
      <c r="W28" s="54" t="str">
        <f t="shared" si="3"/>
        <v>/</v>
      </c>
    </row>
    <row r="29" spans="1:23" s="47" customFormat="1" ht="27" customHeight="1" x14ac:dyDescent="0.3">
      <c r="A29" s="48">
        <v>19</v>
      </c>
      <c r="B29" s="62"/>
      <c r="C29" s="48"/>
      <c r="D29" s="64"/>
      <c r="E29" s="48"/>
      <c r="F29" s="48"/>
      <c r="G29" s="48"/>
      <c r="H29" s="48"/>
      <c r="I29" s="62"/>
      <c r="J29" s="49"/>
      <c r="K29" s="50"/>
      <c r="L29" s="50"/>
      <c r="M29" s="50"/>
      <c r="N29" s="50"/>
      <c r="O29" s="51"/>
      <c r="P29" s="52"/>
      <c r="Q29" s="50"/>
      <c r="R29" s="68"/>
      <c r="S29" s="51"/>
      <c r="T29" s="53">
        <f t="shared" si="1"/>
        <v>0</v>
      </c>
      <c r="U29" s="48"/>
      <c r="V29" s="53">
        <f t="shared" si="2"/>
        <v>0</v>
      </c>
      <c r="W29" s="54" t="str">
        <f t="shared" si="3"/>
        <v>/</v>
      </c>
    </row>
    <row r="30" spans="1:23" s="47" customFormat="1" ht="27" customHeight="1" x14ac:dyDescent="0.3">
      <c r="A30" s="48">
        <v>20</v>
      </c>
      <c r="B30" s="62"/>
      <c r="C30" s="48"/>
      <c r="D30" s="64"/>
      <c r="E30" s="48"/>
      <c r="F30" s="48"/>
      <c r="G30" s="48"/>
      <c r="H30" s="48"/>
      <c r="I30" s="62"/>
      <c r="J30" s="49"/>
      <c r="K30" s="50"/>
      <c r="L30" s="50"/>
      <c r="M30" s="50"/>
      <c r="N30" s="50"/>
      <c r="O30" s="51"/>
      <c r="P30" s="52"/>
      <c r="Q30" s="50"/>
      <c r="R30" s="68"/>
      <c r="S30" s="51"/>
      <c r="T30" s="53">
        <f t="shared" si="1"/>
        <v>0</v>
      </c>
      <c r="U30" s="48"/>
      <c r="V30" s="53">
        <f t="shared" si="2"/>
        <v>0</v>
      </c>
      <c r="W30" s="54" t="str">
        <f t="shared" si="3"/>
        <v>/</v>
      </c>
    </row>
    <row r="31" spans="1:23" s="47" customFormat="1" ht="27" customHeight="1" x14ac:dyDescent="0.3">
      <c r="A31" s="48">
        <v>21</v>
      </c>
      <c r="B31" s="62"/>
      <c r="C31" s="48"/>
      <c r="D31" s="64"/>
      <c r="E31" s="48"/>
      <c r="F31" s="48"/>
      <c r="G31" s="48"/>
      <c r="H31" s="48"/>
      <c r="I31" s="62"/>
      <c r="J31" s="49"/>
      <c r="K31" s="50"/>
      <c r="L31" s="50"/>
      <c r="M31" s="50"/>
      <c r="N31" s="50"/>
      <c r="O31" s="51"/>
      <c r="P31" s="52"/>
      <c r="Q31" s="50"/>
      <c r="R31" s="68"/>
      <c r="S31" s="51"/>
      <c r="T31" s="53">
        <f t="shared" si="1"/>
        <v>0</v>
      </c>
      <c r="U31" s="48"/>
      <c r="V31" s="53">
        <f t="shared" si="2"/>
        <v>0</v>
      </c>
      <c r="W31" s="54" t="str">
        <f t="shared" si="3"/>
        <v>/</v>
      </c>
    </row>
    <row r="32" spans="1:23" s="47" customFormat="1" ht="27" customHeight="1" x14ac:dyDescent="0.3">
      <c r="A32" s="48">
        <v>22</v>
      </c>
      <c r="B32" s="62"/>
      <c r="C32" s="48"/>
      <c r="D32" s="64"/>
      <c r="E32" s="48"/>
      <c r="F32" s="48"/>
      <c r="G32" s="48"/>
      <c r="H32" s="48"/>
      <c r="I32" s="62"/>
      <c r="J32" s="49"/>
      <c r="K32" s="50"/>
      <c r="L32" s="50"/>
      <c r="M32" s="50"/>
      <c r="N32" s="50"/>
      <c r="O32" s="51"/>
      <c r="P32" s="52"/>
      <c r="Q32" s="50"/>
      <c r="R32" s="68"/>
      <c r="S32" s="51"/>
      <c r="T32" s="53">
        <f t="shared" si="1"/>
        <v>0</v>
      </c>
      <c r="U32" s="48"/>
      <c r="V32" s="53">
        <f t="shared" si="2"/>
        <v>0</v>
      </c>
      <c r="W32" s="54" t="str">
        <f t="shared" si="3"/>
        <v>/</v>
      </c>
    </row>
    <row r="33" spans="1:23" s="47" customFormat="1" ht="27" customHeight="1" x14ac:dyDescent="0.3">
      <c r="A33" s="48">
        <v>23</v>
      </c>
      <c r="B33" s="62"/>
      <c r="C33" s="48"/>
      <c r="D33" s="64"/>
      <c r="E33" s="48"/>
      <c r="F33" s="48"/>
      <c r="G33" s="48"/>
      <c r="H33" s="48"/>
      <c r="I33" s="62"/>
      <c r="J33" s="49"/>
      <c r="K33" s="50"/>
      <c r="L33" s="50"/>
      <c r="M33" s="50"/>
      <c r="N33" s="50"/>
      <c r="O33" s="51"/>
      <c r="P33" s="52"/>
      <c r="Q33" s="50"/>
      <c r="R33" s="68"/>
      <c r="S33" s="51"/>
      <c r="T33" s="53">
        <f t="shared" si="1"/>
        <v>0</v>
      </c>
      <c r="U33" s="48"/>
      <c r="V33" s="53">
        <f t="shared" si="2"/>
        <v>0</v>
      </c>
      <c r="W33" s="54" t="str">
        <f t="shared" si="3"/>
        <v>/</v>
      </c>
    </row>
    <row r="34" spans="1:23" s="47" customFormat="1" ht="27" customHeight="1" x14ac:dyDescent="0.3">
      <c r="A34" s="48">
        <v>24</v>
      </c>
      <c r="B34" s="62"/>
      <c r="C34" s="48"/>
      <c r="D34" s="64"/>
      <c r="E34" s="48"/>
      <c r="F34" s="48"/>
      <c r="G34" s="48"/>
      <c r="H34" s="48"/>
      <c r="I34" s="62"/>
      <c r="J34" s="49"/>
      <c r="K34" s="50"/>
      <c r="L34" s="50"/>
      <c r="M34" s="50"/>
      <c r="N34" s="50"/>
      <c r="O34" s="51"/>
      <c r="P34" s="52"/>
      <c r="Q34" s="50"/>
      <c r="R34" s="68"/>
      <c r="S34" s="51"/>
      <c r="T34" s="53">
        <f t="shared" si="1"/>
        <v>0</v>
      </c>
      <c r="U34" s="48"/>
      <c r="V34" s="53">
        <f t="shared" si="2"/>
        <v>0</v>
      </c>
      <c r="W34" s="54" t="str">
        <f t="shared" si="3"/>
        <v>/</v>
      </c>
    </row>
    <row r="35" spans="1:23" s="47" customFormat="1" ht="27" customHeight="1" x14ac:dyDescent="0.3">
      <c r="A35" s="48">
        <v>25</v>
      </c>
      <c r="B35" s="62"/>
      <c r="C35" s="48"/>
      <c r="D35" s="64"/>
      <c r="E35" s="48"/>
      <c r="F35" s="48"/>
      <c r="G35" s="48"/>
      <c r="H35" s="48"/>
      <c r="I35" s="62"/>
      <c r="J35" s="49"/>
      <c r="K35" s="50"/>
      <c r="L35" s="50"/>
      <c r="M35" s="50"/>
      <c r="N35" s="50"/>
      <c r="O35" s="51"/>
      <c r="P35" s="52"/>
      <c r="Q35" s="50"/>
      <c r="R35" s="68"/>
      <c r="S35" s="51"/>
      <c r="T35" s="53">
        <f t="shared" si="1"/>
        <v>0</v>
      </c>
      <c r="U35" s="48"/>
      <c r="V35" s="53">
        <f t="shared" si="2"/>
        <v>0</v>
      </c>
      <c r="W35" s="54" t="str">
        <f t="shared" si="3"/>
        <v>/</v>
      </c>
    </row>
    <row r="36" spans="1:23" s="47" customFormat="1" ht="27" customHeight="1" x14ac:dyDescent="0.3">
      <c r="A36" s="48">
        <v>26</v>
      </c>
      <c r="B36" s="62"/>
      <c r="C36" s="48"/>
      <c r="D36" s="64"/>
      <c r="E36" s="48"/>
      <c r="F36" s="48"/>
      <c r="G36" s="48"/>
      <c r="H36" s="48"/>
      <c r="I36" s="62"/>
      <c r="J36" s="49"/>
      <c r="K36" s="50"/>
      <c r="L36" s="50"/>
      <c r="M36" s="50"/>
      <c r="N36" s="50"/>
      <c r="O36" s="51"/>
      <c r="P36" s="52"/>
      <c r="Q36" s="50"/>
      <c r="R36" s="68"/>
      <c r="S36" s="51"/>
      <c r="T36" s="53">
        <f t="shared" si="1"/>
        <v>0</v>
      </c>
      <c r="U36" s="48"/>
      <c r="V36" s="53">
        <f t="shared" si="2"/>
        <v>0</v>
      </c>
      <c r="W36" s="54" t="str">
        <f t="shared" si="3"/>
        <v>/</v>
      </c>
    </row>
    <row r="37" spans="1:23" s="47" customFormat="1" ht="27" customHeight="1" x14ac:dyDescent="0.3">
      <c r="A37" s="48">
        <v>27</v>
      </c>
      <c r="B37" s="62"/>
      <c r="C37" s="48"/>
      <c r="D37" s="64"/>
      <c r="E37" s="48"/>
      <c r="F37" s="48"/>
      <c r="G37" s="48"/>
      <c r="H37" s="48"/>
      <c r="I37" s="62"/>
      <c r="J37" s="49"/>
      <c r="K37" s="50"/>
      <c r="L37" s="50"/>
      <c r="M37" s="50"/>
      <c r="N37" s="50"/>
      <c r="O37" s="51"/>
      <c r="P37" s="52"/>
      <c r="Q37" s="50"/>
      <c r="R37" s="68"/>
      <c r="S37" s="51"/>
      <c r="T37" s="53">
        <f t="shared" si="1"/>
        <v>0</v>
      </c>
      <c r="U37" s="48"/>
      <c r="V37" s="53">
        <f t="shared" si="2"/>
        <v>0</v>
      </c>
      <c r="W37" s="54" t="str">
        <f t="shared" si="3"/>
        <v>/</v>
      </c>
    </row>
    <row r="38" spans="1:23" s="47" customFormat="1" ht="27" customHeight="1" x14ac:dyDescent="0.3">
      <c r="A38" s="48">
        <v>28</v>
      </c>
      <c r="B38" s="62"/>
      <c r="C38" s="48"/>
      <c r="D38" s="64"/>
      <c r="E38" s="48"/>
      <c r="F38" s="48"/>
      <c r="G38" s="48"/>
      <c r="H38" s="48"/>
      <c r="I38" s="62"/>
      <c r="J38" s="49"/>
      <c r="K38" s="50"/>
      <c r="L38" s="50"/>
      <c r="M38" s="50"/>
      <c r="N38" s="50"/>
      <c r="O38" s="51"/>
      <c r="P38" s="52"/>
      <c r="Q38" s="50"/>
      <c r="R38" s="68"/>
      <c r="S38" s="51"/>
      <c r="T38" s="53">
        <f t="shared" si="1"/>
        <v>0</v>
      </c>
      <c r="U38" s="48"/>
      <c r="V38" s="53">
        <f t="shared" si="2"/>
        <v>0</v>
      </c>
      <c r="W38" s="54" t="str">
        <f t="shared" si="3"/>
        <v>/</v>
      </c>
    </row>
    <row r="39" spans="1:23" s="47" customFormat="1" ht="27" customHeight="1" x14ac:dyDescent="0.3">
      <c r="A39" s="48">
        <v>29</v>
      </c>
      <c r="B39" s="62"/>
      <c r="C39" s="48"/>
      <c r="D39" s="64"/>
      <c r="E39" s="48"/>
      <c r="F39" s="48"/>
      <c r="G39" s="48"/>
      <c r="H39" s="48"/>
      <c r="I39" s="62"/>
      <c r="J39" s="49"/>
      <c r="K39" s="50"/>
      <c r="L39" s="50"/>
      <c r="M39" s="50"/>
      <c r="N39" s="50"/>
      <c r="O39" s="51"/>
      <c r="P39" s="52"/>
      <c r="Q39" s="50"/>
      <c r="R39" s="68"/>
      <c r="S39" s="51"/>
      <c r="T39" s="53">
        <f t="shared" si="1"/>
        <v>0</v>
      </c>
      <c r="U39" s="48"/>
      <c r="V39" s="53">
        <f t="shared" si="2"/>
        <v>0</v>
      </c>
      <c r="W39" s="54" t="str">
        <f t="shared" si="3"/>
        <v>/</v>
      </c>
    </row>
    <row r="40" spans="1:23" s="47" customFormat="1" ht="27" customHeight="1" x14ac:dyDescent="0.3">
      <c r="A40" s="48">
        <v>30</v>
      </c>
      <c r="B40" s="62"/>
      <c r="C40" s="48"/>
      <c r="D40" s="64"/>
      <c r="E40" s="48"/>
      <c r="F40" s="48"/>
      <c r="G40" s="48"/>
      <c r="H40" s="48"/>
      <c r="I40" s="62"/>
      <c r="J40" s="49"/>
      <c r="K40" s="50"/>
      <c r="L40" s="50"/>
      <c r="M40" s="50"/>
      <c r="N40" s="50"/>
      <c r="O40" s="51"/>
      <c r="P40" s="52"/>
      <c r="Q40" s="50"/>
      <c r="R40" s="68"/>
      <c r="S40" s="51"/>
      <c r="T40" s="53">
        <f t="shared" si="1"/>
        <v>0</v>
      </c>
      <c r="U40" s="48"/>
      <c r="V40" s="53">
        <f t="shared" si="2"/>
        <v>0</v>
      </c>
      <c r="W40" s="54" t="str">
        <f t="shared" si="3"/>
        <v>/</v>
      </c>
    </row>
    <row r="41" spans="1:23" s="47" customFormat="1" ht="27" customHeight="1" x14ac:dyDescent="0.3">
      <c r="A41" s="48">
        <v>31</v>
      </c>
      <c r="B41" s="62"/>
      <c r="C41" s="48"/>
      <c r="D41" s="64"/>
      <c r="E41" s="48"/>
      <c r="F41" s="48"/>
      <c r="G41" s="48"/>
      <c r="H41" s="48"/>
      <c r="I41" s="62"/>
      <c r="J41" s="49"/>
      <c r="K41" s="50"/>
      <c r="L41" s="50"/>
      <c r="M41" s="50"/>
      <c r="N41" s="50"/>
      <c r="O41" s="51"/>
      <c r="P41" s="52"/>
      <c r="Q41" s="50"/>
      <c r="R41" s="68"/>
      <c r="S41" s="51"/>
      <c r="T41" s="53">
        <f t="shared" si="1"/>
        <v>0</v>
      </c>
      <c r="U41" s="48"/>
      <c r="V41" s="53">
        <f t="shared" si="2"/>
        <v>0</v>
      </c>
      <c r="W41" s="54" t="str">
        <f t="shared" si="3"/>
        <v>/</v>
      </c>
    </row>
    <row r="42" spans="1:23" s="47" customFormat="1" ht="27" customHeight="1" x14ac:dyDescent="0.3">
      <c r="A42" s="48">
        <v>32</v>
      </c>
      <c r="B42" s="62"/>
      <c r="C42" s="48"/>
      <c r="D42" s="64"/>
      <c r="E42" s="48"/>
      <c r="F42" s="48"/>
      <c r="G42" s="48"/>
      <c r="H42" s="48"/>
      <c r="I42" s="62"/>
      <c r="J42" s="49"/>
      <c r="K42" s="50"/>
      <c r="L42" s="50"/>
      <c r="M42" s="50"/>
      <c r="N42" s="50"/>
      <c r="O42" s="51"/>
      <c r="P42" s="52"/>
      <c r="Q42" s="50"/>
      <c r="R42" s="68"/>
      <c r="S42" s="51"/>
      <c r="T42" s="53">
        <f t="shared" si="1"/>
        <v>0</v>
      </c>
      <c r="U42" s="48"/>
      <c r="V42" s="53">
        <f t="shared" si="2"/>
        <v>0</v>
      </c>
      <c r="W42" s="54" t="str">
        <f t="shared" si="3"/>
        <v>/</v>
      </c>
    </row>
    <row r="43" spans="1:23" s="47" customFormat="1" ht="27" customHeight="1" x14ac:dyDescent="0.3">
      <c r="A43" s="48">
        <v>33</v>
      </c>
      <c r="B43" s="62"/>
      <c r="C43" s="48"/>
      <c r="D43" s="64"/>
      <c r="E43" s="48"/>
      <c r="F43" s="48"/>
      <c r="G43" s="48"/>
      <c r="H43" s="48"/>
      <c r="I43" s="62"/>
      <c r="J43" s="49"/>
      <c r="K43" s="50"/>
      <c r="L43" s="50"/>
      <c r="M43" s="50"/>
      <c r="N43" s="50"/>
      <c r="O43" s="51"/>
      <c r="P43" s="52"/>
      <c r="Q43" s="50"/>
      <c r="R43" s="68"/>
      <c r="S43" s="51"/>
      <c r="T43" s="53">
        <f t="shared" si="1"/>
        <v>0</v>
      </c>
      <c r="U43" s="48"/>
      <c r="V43" s="53">
        <f t="shared" si="2"/>
        <v>0</v>
      </c>
      <c r="W43" s="54" t="str">
        <f t="shared" si="3"/>
        <v>/</v>
      </c>
    </row>
    <row r="44" spans="1:23" s="47" customFormat="1" ht="27" customHeight="1" x14ac:dyDescent="0.3">
      <c r="A44" s="48">
        <v>34</v>
      </c>
      <c r="B44" s="62"/>
      <c r="C44" s="48"/>
      <c r="D44" s="64"/>
      <c r="E44" s="48"/>
      <c r="F44" s="48"/>
      <c r="G44" s="48"/>
      <c r="H44" s="48"/>
      <c r="I44" s="62"/>
      <c r="J44" s="49"/>
      <c r="K44" s="50"/>
      <c r="L44" s="50"/>
      <c r="M44" s="50"/>
      <c r="N44" s="50"/>
      <c r="O44" s="51"/>
      <c r="P44" s="52"/>
      <c r="Q44" s="50"/>
      <c r="R44" s="68"/>
      <c r="S44" s="51"/>
      <c r="T44" s="53">
        <f t="shared" si="1"/>
        <v>0</v>
      </c>
      <c r="U44" s="48"/>
      <c r="V44" s="53">
        <f t="shared" si="2"/>
        <v>0</v>
      </c>
      <c r="W44" s="54" t="str">
        <f t="shared" si="3"/>
        <v>/</v>
      </c>
    </row>
    <row r="45" spans="1:23" s="47" customFormat="1" ht="27" customHeight="1" thickBot="1" x14ac:dyDescent="0.35">
      <c r="A45" s="55">
        <v>35</v>
      </c>
      <c r="B45" s="63"/>
      <c r="C45" s="55"/>
      <c r="D45" s="65"/>
      <c r="E45" s="55"/>
      <c r="F45" s="55"/>
      <c r="G45" s="55"/>
      <c r="H45" s="55"/>
      <c r="I45" s="63"/>
      <c r="J45" s="56"/>
      <c r="K45" s="57"/>
      <c r="L45" s="57"/>
      <c r="M45" s="57"/>
      <c r="N45" s="57"/>
      <c r="O45" s="58"/>
      <c r="P45" s="59"/>
      <c r="Q45" s="57"/>
      <c r="R45" s="69"/>
      <c r="S45" s="58"/>
      <c r="T45" s="60">
        <f t="shared" si="1"/>
        <v>0</v>
      </c>
      <c r="U45" s="55"/>
      <c r="V45" s="60">
        <f>SUM(T45,U45)</f>
        <v>0</v>
      </c>
      <c r="W45" s="61" t="str">
        <f t="shared" si="3"/>
        <v>/</v>
      </c>
    </row>
  </sheetData>
  <sortState ref="A11:V13">
    <sortCondition descending="1" ref="V11:V13"/>
  </sortState>
  <mergeCells count="21">
    <mergeCell ref="W7:W10"/>
    <mergeCell ref="J8:O8"/>
    <mergeCell ref="P8:S8"/>
    <mergeCell ref="T8:T9"/>
    <mergeCell ref="C7:C10"/>
    <mergeCell ref="G7:G10"/>
    <mergeCell ref="H7:H10"/>
    <mergeCell ref="I7:I10"/>
    <mergeCell ref="J7:T7"/>
    <mergeCell ref="U7:U9"/>
    <mergeCell ref="V7:V9"/>
    <mergeCell ref="A1:W1"/>
    <mergeCell ref="A2:W2"/>
    <mergeCell ref="A3:W3"/>
    <mergeCell ref="A5:W5"/>
    <mergeCell ref="A4:X4"/>
    <mergeCell ref="A7:A10"/>
    <mergeCell ref="B7:B10"/>
    <mergeCell ref="D7:D10"/>
    <mergeCell ref="E7:E10"/>
    <mergeCell ref="F7:F10"/>
  </mergeCells>
  <conditionalFormatting sqref="U11:U45">
    <cfRule type="containsBlanks" priority="1" stopIfTrue="1">
      <formula>LEN(TRIM(U11))=0</formula>
    </cfRule>
    <cfRule type="cellIs" dxfId="1" priority="2" operator="lessThan">
      <formula>35</formula>
    </cfRule>
  </conditionalFormatting>
  <dataValidations count="10"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R45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O11:O45">
      <formula1>0</formula1>
      <formula2>17</formula2>
    </dataValidation>
    <dataValidation type="decimal" showInputMessage="1" showErrorMessage="1" errorTitle="Грешка при уносу податка" error="Неважећи податак. Молимо Вас да исправите." sqref="L11:M45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8</formula2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50" zoomScaleNormal="50" workbookViewId="0">
      <selection activeCell="T17" sqref="T17"/>
    </sheetView>
  </sheetViews>
  <sheetFormatPr defaultColWidth="9.109375" defaultRowHeight="14.4" x14ac:dyDescent="0.3"/>
  <cols>
    <col min="1" max="1" width="8" style="14" customWidth="1"/>
    <col min="2" max="2" width="38.33203125" style="14" customWidth="1"/>
    <col min="3" max="3" width="12.6640625" style="14" customWidth="1"/>
    <col min="4" max="4" width="29.88671875" style="14" customWidth="1"/>
    <col min="5" max="5" width="32.88671875" style="14" customWidth="1"/>
    <col min="6" max="6" width="26.109375" style="14" customWidth="1"/>
    <col min="7" max="7" width="32" style="14" customWidth="1"/>
    <col min="8" max="8" width="36.44140625" style="14" customWidth="1"/>
    <col min="9" max="9" width="14.44140625" style="14" customWidth="1"/>
    <col min="10" max="10" width="14.33203125" style="14" customWidth="1"/>
    <col min="11" max="11" width="10.88671875" style="14" customWidth="1"/>
    <col min="12" max="12" width="9.109375" style="14"/>
    <col min="13" max="14" width="10.5546875" style="14" customWidth="1"/>
    <col min="15" max="15" width="7.88671875" style="14" customWidth="1"/>
    <col min="16" max="16" width="11" style="14" customWidth="1"/>
    <col min="17" max="17" width="7.44140625" style="14" customWidth="1"/>
    <col min="18" max="20" width="8.5546875" style="14" customWidth="1"/>
    <col min="21" max="21" width="9.109375" style="14"/>
    <col min="22" max="22" width="7.33203125" style="14" customWidth="1"/>
    <col min="23" max="23" width="8.44140625" style="14" customWidth="1"/>
    <col min="24" max="24" width="7.6640625" style="14" customWidth="1"/>
    <col min="25" max="26" width="9.109375" style="14"/>
    <col min="27" max="27" width="12.33203125" style="14" bestFit="1" customWidth="1"/>
    <col min="28" max="16384" width="9.109375" style="14"/>
  </cols>
  <sheetData>
    <row r="1" spans="1:28" ht="28.8" x14ac:dyDescent="0.3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3"/>
      <c r="Z1" s="13"/>
      <c r="AA1" s="13"/>
      <c r="AB1" s="13"/>
    </row>
    <row r="2" spans="1:28" ht="23.25" customHeight="1" x14ac:dyDescent="0.3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3"/>
      <c r="Z2" s="13"/>
      <c r="AA2" s="13"/>
      <c r="AB2" s="13"/>
    </row>
    <row r="3" spans="1:28" ht="23.25" customHeight="1" x14ac:dyDescent="0.3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5"/>
      <c r="Z3" s="15"/>
      <c r="AA3" s="15"/>
      <c r="AB3" s="15"/>
    </row>
    <row r="4" spans="1:28" ht="21.75" customHeight="1" x14ac:dyDescent="0.3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spans="1:28" ht="24.75" customHeight="1" x14ac:dyDescent="0.3">
      <c r="A5" s="99" t="s">
        <v>56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8" ht="3" customHeight="1" thickBo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 x14ac:dyDescent="0.35">
      <c r="A7" s="100" t="s">
        <v>0</v>
      </c>
      <c r="B7" s="102" t="s">
        <v>1</v>
      </c>
      <c r="C7" s="119" t="s">
        <v>58</v>
      </c>
      <c r="D7" s="105" t="s">
        <v>2</v>
      </c>
      <c r="E7" s="105" t="s">
        <v>3</v>
      </c>
      <c r="F7" s="105" t="s">
        <v>4</v>
      </c>
      <c r="G7" s="105" t="s">
        <v>5</v>
      </c>
      <c r="H7" s="105" t="s">
        <v>6</v>
      </c>
      <c r="I7" s="108" t="s">
        <v>7</v>
      </c>
      <c r="J7" s="111" t="s">
        <v>24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112"/>
      <c r="V7" s="113" t="s">
        <v>29</v>
      </c>
      <c r="W7" s="113" t="s">
        <v>30</v>
      </c>
      <c r="X7" s="87" t="s">
        <v>32</v>
      </c>
    </row>
    <row r="8" spans="1:28" ht="34.5" customHeight="1" thickBot="1" x14ac:dyDescent="0.4">
      <c r="A8" s="101"/>
      <c r="B8" s="103"/>
      <c r="C8" s="120"/>
      <c r="D8" s="106"/>
      <c r="E8" s="106"/>
      <c r="F8" s="106"/>
      <c r="G8" s="106"/>
      <c r="H8" s="106"/>
      <c r="I8" s="109"/>
      <c r="J8" s="116" t="s">
        <v>33</v>
      </c>
      <c r="K8" s="117"/>
      <c r="L8" s="117"/>
      <c r="M8" s="117"/>
      <c r="N8" s="117"/>
      <c r="O8" s="117"/>
      <c r="P8" s="117"/>
      <c r="Q8" s="93" t="s">
        <v>23</v>
      </c>
      <c r="R8" s="94"/>
      <c r="S8" s="95"/>
      <c r="T8" s="96"/>
      <c r="U8" s="97" t="s">
        <v>25</v>
      </c>
      <c r="V8" s="114"/>
      <c r="W8" s="114"/>
      <c r="X8" s="88"/>
    </row>
    <row r="9" spans="1:28" ht="386.25" customHeight="1" thickBot="1" x14ac:dyDescent="0.35">
      <c r="A9" s="101"/>
      <c r="B9" s="103"/>
      <c r="C9" s="120"/>
      <c r="D9" s="106"/>
      <c r="E9" s="106"/>
      <c r="F9" s="106"/>
      <c r="G9" s="106"/>
      <c r="H9" s="106"/>
      <c r="I9" s="121"/>
      <c r="J9" s="21" t="s">
        <v>50</v>
      </c>
      <c r="K9" s="22" t="s">
        <v>45</v>
      </c>
      <c r="L9" s="23" t="s">
        <v>76</v>
      </c>
      <c r="M9" s="23" t="s">
        <v>78</v>
      </c>
      <c r="N9" s="26" t="s">
        <v>77</v>
      </c>
      <c r="O9" s="26" t="s">
        <v>79</v>
      </c>
      <c r="P9" s="26" t="s">
        <v>80</v>
      </c>
      <c r="Q9" s="19" t="s">
        <v>20</v>
      </c>
      <c r="R9" s="10" t="s">
        <v>21</v>
      </c>
      <c r="S9" s="12" t="s">
        <v>22</v>
      </c>
      <c r="T9" s="12" t="s">
        <v>75</v>
      </c>
      <c r="U9" s="98"/>
      <c r="V9" s="115"/>
      <c r="W9" s="115"/>
      <c r="X9" s="88"/>
    </row>
    <row r="10" spans="1:28" ht="29.25" customHeight="1" thickBot="1" x14ac:dyDescent="0.35">
      <c r="A10" s="101"/>
      <c r="B10" s="104"/>
      <c r="C10" s="120"/>
      <c r="D10" s="107"/>
      <c r="E10" s="107"/>
      <c r="F10" s="107"/>
      <c r="G10" s="107"/>
      <c r="H10" s="107"/>
      <c r="I10" s="122"/>
      <c r="J10" s="37" t="s">
        <v>51</v>
      </c>
      <c r="K10" s="38" t="s">
        <v>16</v>
      </c>
      <c r="L10" s="38" t="s">
        <v>47</v>
      </c>
      <c r="M10" s="38" t="s">
        <v>57</v>
      </c>
      <c r="N10" s="39" t="s">
        <v>18</v>
      </c>
      <c r="O10" s="39" t="s">
        <v>44</v>
      </c>
      <c r="P10" s="39" t="s">
        <v>17</v>
      </c>
      <c r="Q10" s="30" t="s">
        <v>27</v>
      </c>
      <c r="R10" s="31" t="s">
        <v>15</v>
      </c>
      <c r="S10" s="31" t="s">
        <v>15</v>
      </c>
      <c r="T10" s="31" t="s">
        <v>27</v>
      </c>
      <c r="U10" s="33" t="s">
        <v>26</v>
      </c>
      <c r="V10" s="33" t="s">
        <v>26</v>
      </c>
      <c r="W10" s="34" t="s">
        <v>31</v>
      </c>
      <c r="X10" s="89"/>
    </row>
    <row r="11" spans="1:28" s="47" customFormat="1" ht="27" customHeight="1" thickBot="1" x14ac:dyDescent="0.35">
      <c r="A11" s="71">
        <v>17</v>
      </c>
      <c r="B11" s="72" t="s">
        <v>166</v>
      </c>
      <c r="C11" s="71">
        <v>6</v>
      </c>
      <c r="D11" s="74" t="s">
        <v>143</v>
      </c>
      <c r="E11" s="71" t="s">
        <v>144</v>
      </c>
      <c r="F11" s="73" t="s">
        <v>103</v>
      </c>
      <c r="G11" s="73" t="s">
        <v>111</v>
      </c>
      <c r="H11" s="71" t="s">
        <v>145</v>
      </c>
      <c r="I11" s="72" t="s">
        <v>87</v>
      </c>
      <c r="J11" s="41">
        <v>3</v>
      </c>
      <c r="K11" s="42">
        <v>3</v>
      </c>
      <c r="L11" s="42">
        <v>2</v>
      </c>
      <c r="M11" s="42">
        <v>3</v>
      </c>
      <c r="N11" s="67">
        <v>5</v>
      </c>
      <c r="O11" s="67">
        <v>2</v>
      </c>
      <c r="P11" s="43">
        <v>12</v>
      </c>
      <c r="Q11" s="44">
        <v>1</v>
      </c>
      <c r="R11" s="42">
        <v>1.5</v>
      </c>
      <c r="S11" s="67">
        <v>1.5</v>
      </c>
      <c r="T11" s="43">
        <v>1</v>
      </c>
      <c r="U11" s="45">
        <f>SUM(J11:T11)</f>
        <v>35</v>
      </c>
      <c r="V11" s="40">
        <v>42</v>
      </c>
      <c r="W11" s="45">
        <f>SUM(U11,V11)</f>
        <v>77</v>
      </c>
      <c r="X11" s="46">
        <f>IF(AND(U11&gt;0,V11&gt;=30,W11&gt;0),_xlfn.RANK.EQ(W11,$W$11:$W$45)+COUNTIFS($W$11:$W$45,W11, $U$11:$U$45, "&gt;"&amp;U11),"/")</f>
        <v>1</v>
      </c>
    </row>
    <row r="12" spans="1:28" s="47" customFormat="1" ht="27" customHeight="1" thickBot="1" x14ac:dyDescent="0.35">
      <c r="A12" s="73">
        <v>36</v>
      </c>
      <c r="B12" s="75" t="s">
        <v>167</v>
      </c>
      <c r="C12" s="73">
        <v>5</v>
      </c>
      <c r="D12" s="78" t="s">
        <v>102</v>
      </c>
      <c r="E12" s="73" t="s">
        <v>103</v>
      </c>
      <c r="F12" s="73" t="s">
        <v>103</v>
      </c>
      <c r="G12" s="73" t="s">
        <v>111</v>
      </c>
      <c r="H12" s="73" t="s">
        <v>132</v>
      </c>
      <c r="I12" s="72" t="s">
        <v>87</v>
      </c>
      <c r="J12" s="49">
        <v>3</v>
      </c>
      <c r="K12" s="50">
        <v>3</v>
      </c>
      <c r="L12" s="50">
        <v>5</v>
      </c>
      <c r="M12" s="50">
        <v>5</v>
      </c>
      <c r="N12" s="68">
        <v>5</v>
      </c>
      <c r="O12" s="68">
        <v>7</v>
      </c>
      <c r="P12" s="51">
        <v>6</v>
      </c>
      <c r="Q12" s="52">
        <v>1</v>
      </c>
      <c r="R12" s="50">
        <v>1.5</v>
      </c>
      <c r="S12" s="68">
        <v>1.5</v>
      </c>
      <c r="T12" s="51">
        <v>1</v>
      </c>
      <c r="U12" s="53">
        <f>SUM(J12:T12)</f>
        <v>39</v>
      </c>
      <c r="V12" s="48">
        <v>35</v>
      </c>
      <c r="W12" s="53">
        <f>SUM(U12,V12)</f>
        <v>74</v>
      </c>
      <c r="X12" s="54">
        <f>IF(AND(U12&gt;0,V12&gt;=30,W12&gt;0),_xlfn.RANK.EQ(W12,$W$11:$W$45)+COUNTIFS($W$11:$W$45,W12, $U$11:$U$45, "&gt;"&amp;U12),"/")</f>
        <v>2</v>
      </c>
    </row>
    <row r="13" spans="1:28" s="47" customFormat="1" ht="27" customHeight="1" thickBot="1" x14ac:dyDescent="0.35">
      <c r="A13" s="73">
        <v>37</v>
      </c>
      <c r="B13" s="75" t="s">
        <v>168</v>
      </c>
      <c r="C13" s="73">
        <v>5</v>
      </c>
      <c r="D13" s="78" t="s">
        <v>102</v>
      </c>
      <c r="E13" s="73" t="s">
        <v>103</v>
      </c>
      <c r="F13" s="73" t="s">
        <v>103</v>
      </c>
      <c r="G13" s="73" t="s">
        <v>111</v>
      </c>
      <c r="H13" s="73" t="s">
        <v>104</v>
      </c>
      <c r="I13" s="72" t="s">
        <v>87</v>
      </c>
      <c r="J13" s="49">
        <v>3</v>
      </c>
      <c r="K13" s="50">
        <v>3</v>
      </c>
      <c r="L13" s="50">
        <v>2</v>
      </c>
      <c r="M13" s="50">
        <v>6</v>
      </c>
      <c r="N13" s="68">
        <v>5</v>
      </c>
      <c r="O13" s="68">
        <v>7</v>
      </c>
      <c r="P13" s="51">
        <v>8</v>
      </c>
      <c r="Q13" s="52">
        <v>1</v>
      </c>
      <c r="R13" s="50">
        <v>1.5</v>
      </c>
      <c r="S13" s="68">
        <v>1.5</v>
      </c>
      <c r="T13" s="51">
        <v>1</v>
      </c>
      <c r="U13" s="53">
        <f>SUM(J13:T13)</f>
        <v>39</v>
      </c>
      <c r="V13" s="48">
        <v>19</v>
      </c>
      <c r="W13" s="53">
        <f>SUM(U13,V13)</f>
        <v>58</v>
      </c>
      <c r="X13" s="54" t="str">
        <f>IF(AND(U13&gt;0,V13&gt;=30,W13&gt;0),_xlfn.RANK.EQ(W13,$W$11:$W$45)+COUNTIFS($W$11:$W$45,W13, $U$11:$U$45, "&gt;"&amp;U13),"/")</f>
        <v>/</v>
      </c>
    </row>
    <row r="14" spans="1:28" s="47" customFormat="1" ht="27" customHeight="1" x14ac:dyDescent="0.3">
      <c r="A14" s="73">
        <v>38</v>
      </c>
      <c r="B14" s="75" t="s">
        <v>169</v>
      </c>
      <c r="C14" s="73">
        <v>5</v>
      </c>
      <c r="D14" s="78" t="s">
        <v>120</v>
      </c>
      <c r="E14" s="73" t="s">
        <v>84</v>
      </c>
      <c r="F14" s="73" t="s">
        <v>84</v>
      </c>
      <c r="G14" s="73" t="s">
        <v>111</v>
      </c>
      <c r="H14" s="73" t="s">
        <v>138</v>
      </c>
      <c r="I14" s="72" t="s">
        <v>87</v>
      </c>
      <c r="J14" s="49">
        <v>3</v>
      </c>
      <c r="K14" s="50">
        <v>3</v>
      </c>
      <c r="L14" s="50">
        <v>6</v>
      </c>
      <c r="M14" s="50">
        <v>6</v>
      </c>
      <c r="N14" s="68">
        <v>0</v>
      </c>
      <c r="O14" s="68">
        <v>7</v>
      </c>
      <c r="P14" s="51">
        <v>8</v>
      </c>
      <c r="Q14" s="52">
        <v>1</v>
      </c>
      <c r="R14" s="50">
        <v>1.5</v>
      </c>
      <c r="S14" s="68">
        <v>1.5</v>
      </c>
      <c r="T14" s="51">
        <v>1</v>
      </c>
      <c r="U14" s="53">
        <f>SUM(J14:T14)</f>
        <v>38</v>
      </c>
      <c r="V14" s="48">
        <v>16.5</v>
      </c>
      <c r="W14" s="53">
        <f>SUM(U14,V14)</f>
        <v>54.5</v>
      </c>
      <c r="X14" s="54" t="str">
        <f>IF(AND(U14&gt;0,V14&gt;=30,W14&gt;0),_xlfn.RANK.EQ(W14,$W$11:$W$45)+COUNTIFS($W$11:$W$45,W14, $U$11:$U$45, "&gt;"&amp;U14),"/")</f>
        <v>/</v>
      </c>
    </row>
    <row r="15" spans="1:28" s="47" customFormat="1" ht="27" customHeight="1" x14ac:dyDescent="0.25">
      <c r="A15" s="48">
        <v>5</v>
      </c>
      <c r="B15" s="62"/>
      <c r="C15" s="48"/>
      <c r="D15" s="64"/>
      <c r="E15" s="48"/>
      <c r="F15" s="48"/>
      <c r="G15" s="48"/>
      <c r="H15" s="48"/>
      <c r="I15" s="62"/>
      <c r="J15" s="49"/>
      <c r="K15" s="50"/>
      <c r="L15" s="50"/>
      <c r="M15" s="50"/>
      <c r="N15" s="68"/>
      <c r="O15" s="68"/>
      <c r="P15" s="51"/>
      <c r="Q15" s="52"/>
      <c r="R15" s="50"/>
      <c r="S15" s="68"/>
      <c r="T15" s="51"/>
      <c r="U15" s="53">
        <f t="shared" ref="U15:U45" si="0">SUM(J15:T15)</f>
        <v>0</v>
      </c>
      <c r="V15" s="48"/>
      <c r="W15" s="53">
        <f t="shared" ref="W15:W44" si="1">SUM(U15,V15)</f>
        <v>0</v>
      </c>
      <c r="X15" s="54" t="str">
        <f t="shared" ref="X15:X16" si="2">IF(AND(U15&gt;0,V15&gt;=30,W15&gt;0),_xlfn.RANK.EQ(W15,$W$11:$W$45)+COUNTIFS($W$11:$W$45,W15, $U$11:$U$45, "&gt;"&amp;U15),"/")</f>
        <v>/</v>
      </c>
    </row>
    <row r="16" spans="1:28" s="47" customFormat="1" ht="27" customHeight="1" x14ac:dyDescent="0.25">
      <c r="A16" s="48">
        <v>6</v>
      </c>
      <c r="B16" s="62"/>
      <c r="C16" s="48"/>
      <c r="D16" s="64"/>
      <c r="E16" s="48"/>
      <c r="F16" s="48"/>
      <c r="G16" s="48"/>
      <c r="H16" s="48"/>
      <c r="I16" s="62"/>
      <c r="J16" s="49"/>
      <c r="K16" s="50"/>
      <c r="L16" s="50"/>
      <c r="M16" s="50"/>
      <c r="N16" s="68"/>
      <c r="O16" s="68"/>
      <c r="P16" s="51"/>
      <c r="Q16" s="52"/>
      <c r="R16" s="50"/>
      <c r="S16" s="68"/>
      <c r="T16" s="51"/>
      <c r="U16" s="53">
        <f t="shared" si="0"/>
        <v>0</v>
      </c>
      <c r="V16" s="48"/>
      <c r="W16" s="53">
        <f t="shared" si="1"/>
        <v>0</v>
      </c>
      <c r="X16" s="54" t="str">
        <f t="shared" si="2"/>
        <v>/</v>
      </c>
    </row>
    <row r="17" spans="1:24" s="47" customFormat="1" ht="27" customHeight="1" x14ac:dyDescent="0.25">
      <c r="A17" s="48">
        <v>7</v>
      </c>
      <c r="B17" s="62"/>
      <c r="C17" s="48"/>
      <c r="D17" s="64"/>
      <c r="E17" s="48"/>
      <c r="F17" s="48"/>
      <c r="G17" s="48"/>
      <c r="H17" s="48"/>
      <c r="I17" s="62"/>
      <c r="J17" s="49"/>
      <c r="K17" s="50"/>
      <c r="L17" s="50"/>
      <c r="M17" s="50"/>
      <c r="N17" s="68"/>
      <c r="O17" s="68"/>
      <c r="P17" s="51"/>
      <c r="Q17" s="52"/>
      <c r="R17" s="50"/>
      <c r="S17" s="68"/>
      <c r="T17" s="51"/>
      <c r="U17" s="53">
        <f t="shared" si="0"/>
        <v>0</v>
      </c>
      <c r="V17" s="48"/>
      <c r="W17" s="53">
        <f t="shared" si="1"/>
        <v>0</v>
      </c>
      <c r="X17" s="54" t="str">
        <f t="shared" ref="X17:X45" si="3">IF(AND(U17&gt;0,V17&gt;30,W17&gt;0),_xlfn.RANK.EQ(W17,$W$11:$W$45),"/")</f>
        <v>/</v>
      </c>
    </row>
    <row r="18" spans="1:24" s="47" customFormat="1" ht="27" customHeight="1" x14ac:dyDescent="0.25">
      <c r="A18" s="48">
        <v>8</v>
      </c>
      <c r="B18" s="62"/>
      <c r="C18" s="48"/>
      <c r="D18" s="64"/>
      <c r="E18" s="48"/>
      <c r="F18" s="48"/>
      <c r="G18" s="48"/>
      <c r="H18" s="48"/>
      <c r="I18" s="62"/>
      <c r="J18" s="49"/>
      <c r="K18" s="50"/>
      <c r="L18" s="50"/>
      <c r="M18" s="50"/>
      <c r="N18" s="68"/>
      <c r="O18" s="68"/>
      <c r="P18" s="51"/>
      <c r="Q18" s="52"/>
      <c r="R18" s="50"/>
      <c r="S18" s="68"/>
      <c r="T18" s="51"/>
      <c r="U18" s="53">
        <f t="shared" si="0"/>
        <v>0</v>
      </c>
      <c r="V18" s="48"/>
      <c r="W18" s="53">
        <f t="shared" si="1"/>
        <v>0</v>
      </c>
      <c r="X18" s="54" t="str">
        <f t="shared" si="3"/>
        <v>/</v>
      </c>
    </row>
    <row r="19" spans="1:24" s="47" customFormat="1" ht="27" customHeight="1" x14ac:dyDescent="0.25">
      <c r="A19" s="48">
        <v>9</v>
      </c>
      <c r="B19" s="62"/>
      <c r="C19" s="48"/>
      <c r="D19" s="64"/>
      <c r="E19" s="48"/>
      <c r="F19" s="48"/>
      <c r="G19" s="48"/>
      <c r="H19" s="48"/>
      <c r="I19" s="62"/>
      <c r="J19" s="49"/>
      <c r="K19" s="50"/>
      <c r="L19" s="50"/>
      <c r="M19" s="50"/>
      <c r="N19" s="68"/>
      <c r="O19" s="68"/>
      <c r="P19" s="51"/>
      <c r="Q19" s="52"/>
      <c r="R19" s="50"/>
      <c r="S19" s="68"/>
      <c r="T19" s="51"/>
      <c r="U19" s="53">
        <f t="shared" si="0"/>
        <v>0</v>
      </c>
      <c r="V19" s="48"/>
      <c r="W19" s="53">
        <f t="shared" si="1"/>
        <v>0</v>
      </c>
      <c r="X19" s="54" t="str">
        <f t="shared" si="3"/>
        <v>/</v>
      </c>
    </row>
    <row r="20" spans="1:24" s="47" customFormat="1" ht="27" customHeight="1" x14ac:dyDescent="0.25">
      <c r="A20" s="48">
        <v>10</v>
      </c>
      <c r="B20" s="62"/>
      <c r="C20" s="48"/>
      <c r="D20" s="64"/>
      <c r="E20" s="48"/>
      <c r="F20" s="48"/>
      <c r="G20" s="48"/>
      <c r="H20" s="48"/>
      <c r="I20" s="62"/>
      <c r="J20" s="49"/>
      <c r="K20" s="50"/>
      <c r="L20" s="50"/>
      <c r="M20" s="50"/>
      <c r="N20" s="68"/>
      <c r="O20" s="68"/>
      <c r="P20" s="51"/>
      <c r="Q20" s="52"/>
      <c r="R20" s="50"/>
      <c r="S20" s="68"/>
      <c r="T20" s="51"/>
      <c r="U20" s="53">
        <f t="shared" si="0"/>
        <v>0</v>
      </c>
      <c r="V20" s="48"/>
      <c r="W20" s="53">
        <f t="shared" si="1"/>
        <v>0</v>
      </c>
      <c r="X20" s="54" t="str">
        <f t="shared" si="3"/>
        <v>/</v>
      </c>
    </row>
    <row r="21" spans="1:24" s="47" customFormat="1" ht="27" customHeight="1" x14ac:dyDescent="0.25">
      <c r="A21" s="48">
        <v>11</v>
      </c>
      <c r="B21" s="62"/>
      <c r="C21" s="48"/>
      <c r="D21" s="64"/>
      <c r="E21" s="48"/>
      <c r="F21" s="48"/>
      <c r="G21" s="48"/>
      <c r="H21" s="48"/>
      <c r="I21" s="62"/>
      <c r="J21" s="49"/>
      <c r="K21" s="50"/>
      <c r="L21" s="50"/>
      <c r="M21" s="50"/>
      <c r="N21" s="68"/>
      <c r="O21" s="68"/>
      <c r="P21" s="51"/>
      <c r="Q21" s="52"/>
      <c r="R21" s="50"/>
      <c r="S21" s="68"/>
      <c r="T21" s="51"/>
      <c r="U21" s="53">
        <f t="shared" si="0"/>
        <v>0</v>
      </c>
      <c r="V21" s="48"/>
      <c r="W21" s="53">
        <f t="shared" si="1"/>
        <v>0</v>
      </c>
      <c r="X21" s="54" t="str">
        <f t="shared" si="3"/>
        <v>/</v>
      </c>
    </row>
    <row r="22" spans="1:24" s="47" customFormat="1" ht="27" customHeight="1" x14ac:dyDescent="0.25">
      <c r="A22" s="48">
        <v>12</v>
      </c>
      <c r="B22" s="62"/>
      <c r="C22" s="48"/>
      <c r="D22" s="64"/>
      <c r="E22" s="48"/>
      <c r="F22" s="48"/>
      <c r="G22" s="48"/>
      <c r="H22" s="48"/>
      <c r="I22" s="62"/>
      <c r="J22" s="49"/>
      <c r="K22" s="50"/>
      <c r="L22" s="50"/>
      <c r="M22" s="50"/>
      <c r="N22" s="68"/>
      <c r="O22" s="68"/>
      <c r="P22" s="51"/>
      <c r="Q22" s="52"/>
      <c r="R22" s="50"/>
      <c r="S22" s="68"/>
      <c r="T22" s="51"/>
      <c r="U22" s="53">
        <f t="shared" si="0"/>
        <v>0</v>
      </c>
      <c r="V22" s="48"/>
      <c r="W22" s="53">
        <f t="shared" si="1"/>
        <v>0</v>
      </c>
      <c r="X22" s="54" t="str">
        <f t="shared" si="3"/>
        <v>/</v>
      </c>
    </row>
    <row r="23" spans="1:24" s="47" customFormat="1" ht="27" customHeight="1" x14ac:dyDescent="0.3">
      <c r="A23" s="48">
        <v>13</v>
      </c>
      <c r="B23" s="62"/>
      <c r="C23" s="48"/>
      <c r="D23" s="64"/>
      <c r="E23" s="48"/>
      <c r="F23" s="48"/>
      <c r="G23" s="48"/>
      <c r="H23" s="48"/>
      <c r="I23" s="62"/>
      <c r="J23" s="49"/>
      <c r="K23" s="50"/>
      <c r="L23" s="50"/>
      <c r="M23" s="50"/>
      <c r="N23" s="68"/>
      <c r="O23" s="68"/>
      <c r="P23" s="51"/>
      <c r="Q23" s="52"/>
      <c r="R23" s="50"/>
      <c r="S23" s="68"/>
      <c r="T23" s="51"/>
      <c r="U23" s="53">
        <f t="shared" si="0"/>
        <v>0</v>
      </c>
      <c r="V23" s="48"/>
      <c r="W23" s="53">
        <f t="shared" si="1"/>
        <v>0</v>
      </c>
      <c r="X23" s="54" t="str">
        <f t="shared" si="3"/>
        <v>/</v>
      </c>
    </row>
    <row r="24" spans="1:24" s="47" customFormat="1" ht="27" customHeight="1" x14ac:dyDescent="0.3">
      <c r="A24" s="48">
        <v>14</v>
      </c>
      <c r="B24" s="62"/>
      <c r="C24" s="48"/>
      <c r="D24" s="64"/>
      <c r="E24" s="48"/>
      <c r="F24" s="48"/>
      <c r="G24" s="48"/>
      <c r="H24" s="48"/>
      <c r="I24" s="62"/>
      <c r="J24" s="49"/>
      <c r="K24" s="50"/>
      <c r="L24" s="50"/>
      <c r="M24" s="50"/>
      <c r="N24" s="68"/>
      <c r="O24" s="68"/>
      <c r="P24" s="51"/>
      <c r="Q24" s="52"/>
      <c r="R24" s="50"/>
      <c r="S24" s="68"/>
      <c r="T24" s="51"/>
      <c r="U24" s="53">
        <f t="shared" si="0"/>
        <v>0</v>
      </c>
      <c r="V24" s="48"/>
      <c r="W24" s="53">
        <f t="shared" si="1"/>
        <v>0</v>
      </c>
      <c r="X24" s="54" t="str">
        <f t="shared" si="3"/>
        <v>/</v>
      </c>
    </row>
    <row r="25" spans="1:24" s="47" customFormat="1" ht="27" customHeight="1" x14ac:dyDescent="0.3">
      <c r="A25" s="48">
        <v>15</v>
      </c>
      <c r="B25" s="62"/>
      <c r="C25" s="48"/>
      <c r="D25" s="64"/>
      <c r="E25" s="48"/>
      <c r="F25" s="48"/>
      <c r="G25" s="48"/>
      <c r="H25" s="48"/>
      <c r="I25" s="62"/>
      <c r="J25" s="49"/>
      <c r="K25" s="50"/>
      <c r="L25" s="50"/>
      <c r="M25" s="50"/>
      <c r="N25" s="68"/>
      <c r="O25" s="68"/>
      <c r="P25" s="51"/>
      <c r="Q25" s="52"/>
      <c r="R25" s="50"/>
      <c r="S25" s="68"/>
      <c r="T25" s="51"/>
      <c r="U25" s="53">
        <f t="shared" si="0"/>
        <v>0</v>
      </c>
      <c r="V25" s="48"/>
      <c r="W25" s="53">
        <f t="shared" si="1"/>
        <v>0</v>
      </c>
      <c r="X25" s="54" t="str">
        <f t="shared" si="3"/>
        <v>/</v>
      </c>
    </row>
    <row r="26" spans="1:24" s="47" customFormat="1" ht="27" customHeight="1" x14ac:dyDescent="0.3">
      <c r="A26" s="48">
        <v>16</v>
      </c>
      <c r="B26" s="62"/>
      <c r="C26" s="48"/>
      <c r="D26" s="64"/>
      <c r="E26" s="48"/>
      <c r="F26" s="48"/>
      <c r="G26" s="48"/>
      <c r="H26" s="48"/>
      <c r="I26" s="62"/>
      <c r="J26" s="49"/>
      <c r="K26" s="50"/>
      <c r="L26" s="50"/>
      <c r="M26" s="50"/>
      <c r="N26" s="68"/>
      <c r="O26" s="68"/>
      <c r="P26" s="51"/>
      <c r="Q26" s="52"/>
      <c r="R26" s="50"/>
      <c r="S26" s="68"/>
      <c r="T26" s="51"/>
      <c r="U26" s="53">
        <f t="shared" si="0"/>
        <v>0</v>
      </c>
      <c r="V26" s="48"/>
      <c r="W26" s="53">
        <f t="shared" si="1"/>
        <v>0</v>
      </c>
      <c r="X26" s="54" t="str">
        <f t="shared" si="3"/>
        <v>/</v>
      </c>
    </row>
    <row r="27" spans="1:24" s="47" customFormat="1" ht="27" customHeight="1" x14ac:dyDescent="0.3">
      <c r="A27" s="48">
        <v>17</v>
      </c>
      <c r="B27" s="62"/>
      <c r="C27" s="48"/>
      <c r="D27" s="64"/>
      <c r="E27" s="48"/>
      <c r="F27" s="48"/>
      <c r="G27" s="48"/>
      <c r="H27" s="48"/>
      <c r="I27" s="62"/>
      <c r="J27" s="49"/>
      <c r="K27" s="50"/>
      <c r="L27" s="50"/>
      <c r="M27" s="50"/>
      <c r="N27" s="68"/>
      <c r="O27" s="68"/>
      <c r="P27" s="51"/>
      <c r="Q27" s="52"/>
      <c r="R27" s="50"/>
      <c r="S27" s="68"/>
      <c r="T27" s="51"/>
      <c r="U27" s="53">
        <f t="shared" si="0"/>
        <v>0</v>
      </c>
      <c r="V27" s="48"/>
      <c r="W27" s="53">
        <f t="shared" si="1"/>
        <v>0</v>
      </c>
      <c r="X27" s="54" t="str">
        <f t="shared" si="3"/>
        <v>/</v>
      </c>
    </row>
    <row r="28" spans="1:24" s="47" customFormat="1" ht="27" customHeight="1" x14ac:dyDescent="0.3">
      <c r="A28" s="48">
        <v>18</v>
      </c>
      <c r="B28" s="62"/>
      <c r="C28" s="48"/>
      <c r="D28" s="64"/>
      <c r="E28" s="48"/>
      <c r="F28" s="48"/>
      <c r="G28" s="48"/>
      <c r="H28" s="48"/>
      <c r="I28" s="62"/>
      <c r="J28" s="49"/>
      <c r="K28" s="50"/>
      <c r="L28" s="50"/>
      <c r="M28" s="50"/>
      <c r="N28" s="68"/>
      <c r="O28" s="68"/>
      <c r="P28" s="51"/>
      <c r="Q28" s="52"/>
      <c r="R28" s="50"/>
      <c r="S28" s="68"/>
      <c r="T28" s="51"/>
      <c r="U28" s="53">
        <f t="shared" si="0"/>
        <v>0</v>
      </c>
      <c r="V28" s="48"/>
      <c r="W28" s="53">
        <f t="shared" si="1"/>
        <v>0</v>
      </c>
      <c r="X28" s="54" t="str">
        <f t="shared" si="3"/>
        <v>/</v>
      </c>
    </row>
    <row r="29" spans="1:24" s="47" customFormat="1" ht="27" customHeight="1" x14ac:dyDescent="0.3">
      <c r="A29" s="48">
        <v>19</v>
      </c>
      <c r="B29" s="62"/>
      <c r="C29" s="48"/>
      <c r="D29" s="64"/>
      <c r="E29" s="48"/>
      <c r="F29" s="48"/>
      <c r="G29" s="48"/>
      <c r="H29" s="48"/>
      <c r="I29" s="62"/>
      <c r="J29" s="49"/>
      <c r="K29" s="50"/>
      <c r="L29" s="50"/>
      <c r="M29" s="50"/>
      <c r="N29" s="68"/>
      <c r="O29" s="68"/>
      <c r="P29" s="51"/>
      <c r="Q29" s="52"/>
      <c r="R29" s="50"/>
      <c r="S29" s="68"/>
      <c r="T29" s="51"/>
      <c r="U29" s="53">
        <f t="shared" si="0"/>
        <v>0</v>
      </c>
      <c r="V29" s="48"/>
      <c r="W29" s="53">
        <f t="shared" si="1"/>
        <v>0</v>
      </c>
      <c r="X29" s="54" t="str">
        <f t="shared" si="3"/>
        <v>/</v>
      </c>
    </row>
    <row r="30" spans="1:24" s="47" customFormat="1" ht="27" customHeight="1" x14ac:dyDescent="0.3">
      <c r="A30" s="48">
        <v>20</v>
      </c>
      <c r="B30" s="62"/>
      <c r="C30" s="48"/>
      <c r="D30" s="64"/>
      <c r="E30" s="48"/>
      <c r="F30" s="48"/>
      <c r="G30" s="48"/>
      <c r="H30" s="48"/>
      <c r="I30" s="62"/>
      <c r="J30" s="49"/>
      <c r="K30" s="50"/>
      <c r="L30" s="50"/>
      <c r="M30" s="50"/>
      <c r="N30" s="68"/>
      <c r="O30" s="68"/>
      <c r="P30" s="51"/>
      <c r="Q30" s="52"/>
      <c r="R30" s="50"/>
      <c r="S30" s="68"/>
      <c r="T30" s="51"/>
      <c r="U30" s="53">
        <f t="shared" si="0"/>
        <v>0</v>
      </c>
      <c r="V30" s="48"/>
      <c r="W30" s="53">
        <f t="shared" si="1"/>
        <v>0</v>
      </c>
      <c r="X30" s="54" t="str">
        <f t="shared" si="3"/>
        <v>/</v>
      </c>
    </row>
    <row r="31" spans="1:24" s="47" customFormat="1" ht="27" customHeight="1" x14ac:dyDescent="0.3">
      <c r="A31" s="48">
        <v>21</v>
      </c>
      <c r="B31" s="62"/>
      <c r="C31" s="48"/>
      <c r="D31" s="64"/>
      <c r="E31" s="48"/>
      <c r="F31" s="48"/>
      <c r="G31" s="48"/>
      <c r="H31" s="48"/>
      <c r="I31" s="62"/>
      <c r="J31" s="49"/>
      <c r="K31" s="50"/>
      <c r="L31" s="50"/>
      <c r="M31" s="50"/>
      <c r="N31" s="68"/>
      <c r="O31" s="68"/>
      <c r="P31" s="51"/>
      <c r="Q31" s="52"/>
      <c r="R31" s="50"/>
      <c r="S31" s="68"/>
      <c r="T31" s="51"/>
      <c r="U31" s="53">
        <f t="shared" si="0"/>
        <v>0</v>
      </c>
      <c r="V31" s="48"/>
      <c r="W31" s="53">
        <f t="shared" si="1"/>
        <v>0</v>
      </c>
      <c r="X31" s="54" t="str">
        <f t="shared" si="3"/>
        <v>/</v>
      </c>
    </row>
    <row r="32" spans="1:24" s="47" customFormat="1" ht="27" customHeight="1" x14ac:dyDescent="0.3">
      <c r="A32" s="48">
        <v>22</v>
      </c>
      <c r="B32" s="62"/>
      <c r="C32" s="48"/>
      <c r="D32" s="64"/>
      <c r="E32" s="48"/>
      <c r="F32" s="48"/>
      <c r="G32" s="48"/>
      <c r="H32" s="48"/>
      <c r="I32" s="62"/>
      <c r="J32" s="49"/>
      <c r="K32" s="50"/>
      <c r="L32" s="50"/>
      <c r="M32" s="50"/>
      <c r="N32" s="68"/>
      <c r="O32" s="68"/>
      <c r="P32" s="51"/>
      <c r="Q32" s="52"/>
      <c r="R32" s="50"/>
      <c r="S32" s="68"/>
      <c r="T32" s="51"/>
      <c r="U32" s="53">
        <f t="shared" si="0"/>
        <v>0</v>
      </c>
      <c r="V32" s="48"/>
      <c r="W32" s="53">
        <f t="shared" si="1"/>
        <v>0</v>
      </c>
      <c r="X32" s="54" t="str">
        <f t="shared" si="3"/>
        <v>/</v>
      </c>
    </row>
    <row r="33" spans="1:24" s="47" customFormat="1" ht="27" customHeight="1" x14ac:dyDescent="0.3">
      <c r="A33" s="48">
        <v>23</v>
      </c>
      <c r="B33" s="62"/>
      <c r="C33" s="48"/>
      <c r="D33" s="64"/>
      <c r="E33" s="48"/>
      <c r="F33" s="48"/>
      <c r="G33" s="48"/>
      <c r="H33" s="48"/>
      <c r="I33" s="62"/>
      <c r="J33" s="49"/>
      <c r="K33" s="50"/>
      <c r="L33" s="50"/>
      <c r="M33" s="50"/>
      <c r="N33" s="68"/>
      <c r="O33" s="68"/>
      <c r="P33" s="51"/>
      <c r="Q33" s="52"/>
      <c r="R33" s="50"/>
      <c r="S33" s="68"/>
      <c r="T33" s="51"/>
      <c r="U33" s="53">
        <f t="shared" si="0"/>
        <v>0</v>
      </c>
      <c r="V33" s="48"/>
      <c r="W33" s="53">
        <f t="shared" si="1"/>
        <v>0</v>
      </c>
      <c r="X33" s="54" t="str">
        <f t="shared" si="3"/>
        <v>/</v>
      </c>
    </row>
    <row r="34" spans="1:24" s="47" customFormat="1" ht="27" customHeight="1" x14ac:dyDescent="0.3">
      <c r="A34" s="48">
        <v>24</v>
      </c>
      <c r="B34" s="62"/>
      <c r="C34" s="48"/>
      <c r="D34" s="64"/>
      <c r="E34" s="48"/>
      <c r="F34" s="48"/>
      <c r="G34" s="48"/>
      <c r="H34" s="48"/>
      <c r="I34" s="62"/>
      <c r="J34" s="49"/>
      <c r="K34" s="50"/>
      <c r="L34" s="50"/>
      <c r="M34" s="50"/>
      <c r="N34" s="68"/>
      <c r="O34" s="68"/>
      <c r="P34" s="51"/>
      <c r="Q34" s="52"/>
      <c r="R34" s="50"/>
      <c r="S34" s="68"/>
      <c r="T34" s="51"/>
      <c r="U34" s="53">
        <f t="shared" si="0"/>
        <v>0</v>
      </c>
      <c r="V34" s="48"/>
      <c r="W34" s="53">
        <f t="shared" si="1"/>
        <v>0</v>
      </c>
      <c r="X34" s="54" t="str">
        <f t="shared" si="3"/>
        <v>/</v>
      </c>
    </row>
    <row r="35" spans="1:24" s="47" customFormat="1" ht="27" customHeight="1" x14ac:dyDescent="0.3">
      <c r="A35" s="48">
        <v>25</v>
      </c>
      <c r="B35" s="62"/>
      <c r="C35" s="48"/>
      <c r="D35" s="64"/>
      <c r="E35" s="48"/>
      <c r="F35" s="48"/>
      <c r="G35" s="48"/>
      <c r="H35" s="48"/>
      <c r="I35" s="62"/>
      <c r="J35" s="49"/>
      <c r="K35" s="50"/>
      <c r="L35" s="50"/>
      <c r="M35" s="50"/>
      <c r="N35" s="68"/>
      <c r="O35" s="68"/>
      <c r="P35" s="51"/>
      <c r="Q35" s="52"/>
      <c r="R35" s="50"/>
      <c r="S35" s="68"/>
      <c r="T35" s="51"/>
      <c r="U35" s="53">
        <f t="shared" si="0"/>
        <v>0</v>
      </c>
      <c r="V35" s="48"/>
      <c r="W35" s="53">
        <f t="shared" si="1"/>
        <v>0</v>
      </c>
      <c r="X35" s="54" t="str">
        <f t="shared" si="3"/>
        <v>/</v>
      </c>
    </row>
    <row r="36" spans="1:24" s="47" customFormat="1" ht="27" customHeight="1" x14ac:dyDescent="0.3">
      <c r="A36" s="48">
        <v>26</v>
      </c>
      <c r="B36" s="62"/>
      <c r="C36" s="48"/>
      <c r="D36" s="64"/>
      <c r="E36" s="48"/>
      <c r="F36" s="48"/>
      <c r="G36" s="48"/>
      <c r="H36" s="48"/>
      <c r="I36" s="62"/>
      <c r="J36" s="49"/>
      <c r="K36" s="50"/>
      <c r="L36" s="50"/>
      <c r="M36" s="50"/>
      <c r="N36" s="68"/>
      <c r="O36" s="68"/>
      <c r="P36" s="51"/>
      <c r="Q36" s="52"/>
      <c r="R36" s="50"/>
      <c r="S36" s="68"/>
      <c r="T36" s="51"/>
      <c r="U36" s="53">
        <f t="shared" si="0"/>
        <v>0</v>
      </c>
      <c r="V36" s="48"/>
      <c r="W36" s="53">
        <f t="shared" si="1"/>
        <v>0</v>
      </c>
      <c r="X36" s="54" t="str">
        <f t="shared" si="3"/>
        <v>/</v>
      </c>
    </row>
    <row r="37" spans="1:24" s="47" customFormat="1" ht="27" customHeight="1" x14ac:dyDescent="0.3">
      <c r="A37" s="48">
        <v>27</v>
      </c>
      <c r="B37" s="62"/>
      <c r="C37" s="48"/>
      <c r="D37" s="64"/>
      <c r="E37" s="48"/>
      <c r="F37" s="48"/>
      <c r="G37" s="48"/>
      <c r="H37" s="48"/>
      <c r="I37" s="62"/>
      <c r="J37" s="49"/>
      <c r="K37" s="50"/>
      <c r="L37" s="50"/>
      <c r="M37" s="50"/>
      <c r="N37" s="68"/>
      <c r="O37" s="68"/>
      <c r="P37" s="51"/>
      <c r="Q37" s="52"/>
      <c r="R37" s="50"/>
      <c r="S37" s="68"/>
      <c r="T37" s="51"/>
      <c r="U37" s="53">
        <f t="shared" si="0"/>
        <v>0</v>
      </c>
      <c r="V37" s="48"/>
      <c r="W37" s="53">
        <f t="shared" si="1"/>
        <v>0</v>
      </c>
      <c r="X37" s="54" t="str">
        <f t="shared" si="3"/>
        <v>/</v>
      </c>
    </row>
    <row r="38" spans="1:24" s="47" customFormat="1" ht="27" customHeight="1" x14ac:dyDescent="0.3">
      <c r="A38" s="48">
        <v>28</v>
      </c>
      <c r="B38" s="62"/>
      <c r="C38" s="48"/>
      <c r="D38" s="64"/>
      <c r="E38" s="48"/>
      <c r="F38" s="48"/>
      <c r="G38" s="48"/>
      <c r="H38" s="48"/>
      <c r="I38" s="62"/>
      <c r="J38" s="49"/>
      <c r="K38" s="50"/>
      <c r="L38" s="50"/>
      <c r="M38" s="50"/>
      <c r="N38" s="68"/>
      <c r="O38" s="68"/>
      <c r="P38" s="51"/>
      <c r="Q38" s="52"/>
      <c r="R38" s="50"/>
      <c r="S38" s="68"/>
      <c r="T38" s="51"/>
      <c r="U38" s="53">
        <f t="shared" si="0"/>
        <v>0</v>
      </c>
      <c r="V38" s="48"/>
      <c r="W38" s="53">
        <f t="shared" si="1"/>
        <v>0</v>
      </c>
      <c r="X38" s="54" t="str">
        <f t="shared" si="3"/>
        <v>/</v>
      </c>
    </row>
    <row r="39" spans="1:24" s="47" customFormat="1" ht="27" customHeight="1" x14ac:dyDescent="0.3">
      <c r="A39" s="48">
        <v>29</v>
      </c>
      <c r="B39" s="62"/>
      <c r="C39" s="48"/>
      <c r="D39" s="64"/>
      <c r="E39" s="48"/>
      <c r="F39" s="48"/>
      <c r="G39" s="48"/>
      <c r="H39" s="48"/>
      <c r="I39" s="62"/>
      <c r="J39" s="49"/>
      <c r="K39" s="50"/>
      <c r="L39" s="50"/>
      <c r="M39" s="50"/>
      <c r="N39" s="68"/>
      <c r="O39" s="68"/>
      <c r="P39" s="51"/>
      <c r="Q39" s="52"/>
      <c r="R39" s="50"/>
      <c r="S39" s="68"/>
      <c r="T39" s="51"/>
      <c r="U39" s="53">
        <f t="shared" si="0"/>
        <v>0</v>
      </c>
      <c r="V39" s="48"/>
      <c r="W39" s="53">
        <f t="shared" si="1"/>
        <v>0</v>
      </c>
      <c r="X39" s="54" t="str">
        <f t="shared" si="3"/>
        <v>/</v>
      </c>
    </row>
    <row r="40" spans="1:24" s="47" customFormat="1" ht="27" customHeight="1" x14ac:dyDescent="0.3">
      <c r="A40" s="48">
        <v>30</v>
      </c>
      <c r="B40" s="62"/>
      <c r="C40" s="48"/>
      <c r="D40" s="64"/>
      <c r="E40" s="48"/>
      <c r="F40" s="48"/>
      <c r="G40" s="48"/>
      <c r="H40" s="48"/>
      <c r="I40" s="62"/>
      <c r="J40" s="49"/>
      <c r="K40" s="50"/>
      <c r="L40" s="50"/>
      <c r="M40" s="50"/>
      <c r="N40" s="68"/>
      <c r="O40" s="68"/>
      <c r="P40" s="51"/>
      <c r="Q40" s="52"/>
      <c r="R40" s="50"/>
      <c r="S40" s="68"/>
      <c r="T40" s="51"/>
      <c r="U40" s="53">
        <f t="shared" si="0"/>
        <v>0</v>
      </c>
      <c r="V40" s="48"/>
      <c r="W40" s="53">
        <f t="shared" si="1"/>
        <v>0</v>
      </c>
      <c r="X40" s="54" t="str">
        <f t="shared" si="3"/>
        <v>/</v>
      </c>
    </row>
    <row r="41" spans="1:24" s="47" customFormat="1" ht="27" customHeight="1" x14ac:dyDescent="0.3">
      <c r="A41" s="48">
        <v>31</v>
      </c>
      <c r="B41" s="62"/>
      <c r="C41" s="48"/>
      <c r="D41" s="64"/>
      <c r="E41" s="48"/>
      <c r="F41" s="48"/>
      <c r="G41" s="48"/>
      <c r="H41" s="48"/>
      <c r="I41" s="62"/>
      <c r="J41" s="49"/>
      <c r="K41" s="50"/>
      <c r="L41" s="50"/>
      <c r="M41" s="50"/>
      <c r="N41" s="68"/>
      <c r="O41" s="68"/>
      <c r="P41" s="51"/>
      <c r="Q41" s="52"/>
      <c r="R41" s="50"/>
      <c r="S41" s="68"/>
      <c r="T41" s="51"/>
      <c r="U41" s="53">
        <f t="shared" si="0"/>
        <v>0</v>
      </c>
      <c r="V41" s="48"/>
      <c r="W41" s="53">
        <f t="shared" si="1"/>
        <v>0</v>
      </c>
      <c r="X41" s="54" t="str">
        <f t="shared" si="3"/>
        <v>/</v>
      </c>
    </row>
    <row r="42" spans="1:24" s="47" customFormat="1" ht="27" customHeight="1" x14ac:dyDescent="0.3">
      <c r="A42" s="48">
        <v>32</v>
      </c>
      <c r="B42" s="62"/>
      <c r="C42" s="48"/>
      <c r="D42" s="64"/>
      <c r="E42" s="48"/>
      <c r="F42" s="48"/>
      <c r="G42" s="48"/>
      <c r="H42" s="48"/>
      <c r="I42" s="62"/>
      <c r="J42" s="49"/>
      <c r="K42" s="50"/>
      <c r="L42" s="50"/>
      <c r="M42" s="50"/>
      <c r="N42" s="68"/>
      <c r="O42" s="68"/>
      <c r="P42" s="51"/>
      <c r="Q42" s="52"/>
      <c r="R42" s="50"/>
      <c r="S42" s="68"/>
      <c r="T42" s="51"/>
      <c r="U42" s="53">
        <f t="shared" si="0"/>
        <v>0</v>
      </c>
      <c r="V42" s="48"/>
      <c r="W42" s="53">
        <f t="shared" si="1"/>
        <v>0</v>
      </c>
      <c r="X42" s="54" t="str">
        <f t="shared" si="3"/>
        <v>/</v>
      </c>
    </row>
    <row r="43" spans="1:24" s="47" customFormat="1" ht="27" customHeight="1" x14ac:dyDescent="0.3">
      <c r="A43" s="48">
        <v>33</v>
      </c>
      <c r="B43" s="62"/>
      <c r="C43" s="48"/>
      <c r="D43" s="64"/>
      <c r="E43" s="48"/>
      <c r="F43" s="48"/>
      <c r="G43" s="48"/>
      <c r="H43" s="48"/>
      <c r="I43" s="62"/>
      <c r="J43" s="49"/>
      <c r="K43" s="50"/>
      <c r="L43" s="50"/>
      <c r="M43" s="50"/>
      <c r="N43" s="68"/>
      <c r="O43" s="68"/>
      <c r="P43" s="51"/>
      <c r="Q43" s="52"/>
      <c r="R43" s="50"/>
      <c r="S43" s="68"/>
      <c r="T43" s="51"/>
      <c r="U43" s="53">
        <f t="shared" si="0"/>
        <v>0</v>
      </c>
      <c r="V43" s="48"/>
      <c r="W43" s="53">
        <f t="shared" si="1"/>
        <v>0</v>
      </c>
      <c r="X43" s="54" t="str">
        <f t="shared" si="3"/>
        <v>/</v>
      </c>
    </row>
    <row r="44" spans="1:24" s="47" customFormat="1" ht="27" customHeight="1" x14ac:dyDescent="0.3">
      <c r="A44" s="48">
        <v>34</v>
      </c>
      <c r="B44" s="62"/>
      <c r="C44" s="48"/>
      <c r="D44" s="64"/>
      <c r="E44" s="48"/>
      <c r="F44" s="48"/>
      <c r="G44" s="48"/>
      <c r="H44" s="48"/>
      <c r="I44" s="62"/>
      <c r="J44" s="49"/>
      <c r="K44" s="50"/>
      <c r="L44" s="50"/>
      <c r="M44" s="50"/>
      <c r="N44" s="68"/>
      <c r="O44" s="68"/>
      <c r="P44" s="51"/>
      <c r="Q44" s="52"/>
      <c r="R44" s="50"/>
      <c r="S44" s="68"/>
      <c r="T44" s="51"/>
      <c r="U44" s="53">
        <f t="shared" si="0"/>
        <v>0</v>
      </c>
      <c r="V44" s="48"/>
      <c r="W44" s="53">
        <f t="shared" si="1"/>
        <v>0</v>
      </c>
      <c r="X44" s="54" t="str">
        <f t="shared" si="3"/>
        <v>/</v>
      </c>
    </row>
    <row r="45" spans="1:24" s="47" customFormat="1" ht="27" customHeight="1" thickBot="1" x14ac:dyDescent="0.35">
      <c r="A45" s="55">
        <v>35</v>
      </c>
      <c r="B45" s="63"/>
      <c r="C45" s="55"/>
      <c r="D45" s="65"/>
      <c r="E45" s="55"/>
      <c r="F45" s="55"/>
      <c r="G45" s="55"/>
      <c r="H45" s="55"/>
      <c r="I45" s="63"/>
      <c r="J45" s="56"/>
      <c r="K45" s="57"/>
      <c r="L45" s="57"/>
      <c r="M45" s="57"/>
      <c r="N45" s="69"/>
      <c r="O45" s="69"/>
      <c r="P45" s="58"/>
      <c r="Q45" s="59"/>
      <c r="R45" s="57"/>
      <c r="S45" s="69"/>
      <c r="T45" s="58"/>
      <c r="U45" s="60">
        <f t="shared" si="0"/>
        <v>0</v>
      </c>
      <c r="V45" s="55"/>
      <c r="W45" s="60">
        <f>SUM(U45,V45)</f>
        <v>0</v>
      </c>
      <c r="X45" s="61" t="str">
        <f t="shared" si="3"/>
        <v>/</v>
      </c>
    </row>
  </sheetData>
  <sortState ref="A14:W14">
    <sortCondition descending="1" ref="W11:W14"/>
  </sortState>
  <mergeCells count="21">
    <mergeCell ref="X7:X10"/>
    <mergeCell ref="J8:P8"/>
    <mergeCell ref="Q8:T8"/>
    <mergeCell ref="U8:U9"/>
    <mergeCell ref="C7:C10"/>
    <mergeCell ref="G7:G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B7:B10"/>
    <mergeCell ref="D7:D10"/>
    <mergeCell ref="E7:E10"/>
    <mergeCell ref="F7:F10"/>
  </mergeCells>
  <conditionalFormatting sqref="V11:V45">
    <cfRule type="containsBlanks" priority="1" stopIfTrue="1">
      <formula>LEN(TRIM(V11))=0</formula>
    </cfRule>
    <cfRule type="cellIs" dxfId="0" priority="2" operator="lessThan">
      <formula>35</formula>
    </cfRule>
  </conditionalFormatting>
  <dataValidations count="12">
    <dataValidation type="decimal" allowBlank="1" showInputMessage="1" showErrorMessage="1" errorTitle="Грешка при уносу податка" error="Неважећи податак. Молимо Вас да исправите." sqref="O11:O45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1:L45">
      <formula1>0</formula1>
      <formula2>6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1:S45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45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Korisnik</cp:lastModifiedBy>
  <cp:lastPrinted>2026-03-14T14:29:57Z</cp:lastPrinted>
  <dcterms:created xsi:type="dcterms:W3CDTF">2026-01-22T19:09:55Z</dcterms:created>
  <dcterms:modified xsi:type="dcterms:W3CDTF">2026-03-16T05:56:55Z</dcterms:modified>
</cp:coreProperties>
</file>